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040" windowHeight="15560" tabRatio="500"/>
  </bookViews>
  <sheets>
    <sheet name="Novice Results" sheetId="1" r:id="rId1"/>
    <sheet name="Advanced Results" sheetId="2" r:id="rId2"/>
    <sheet name="TOC Results" sheetId="3" r:id="rId3"/>
  </sheets>
  <definedNames>
    <definedName name="_xlnm.Print_Area" localSheetId="1">'Advanced Results'!$A$1:$V$150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6" i="1" l="1"/>
  <c r="Q117" i="1"/>
  <c r="T116" i="1"/>
  <c r="Q118" i="1"/>
  <c r="Q119" i="1"/>
  <c r="T118" i="1"/>
  <c r="V116" i="1"/>
  <c r="V119" i="1"/>
  <c r="S116" i="1"/>
  <c r="S118" i="1"/>
  <c r="U116" i="1"/>
  <c r="U119" i="1"/>
  <c r="T119" i="1"/>
  <c r="S119" i="1"/>
  <c r="R119" i="1"/>
  <c r="V118" i="1"/>
  <c r="U118" i="1"/>
  <c r="R118" i="1"/>
  <c r="V117" i="1"/>
  <c r="U117" i="1"/>
  <c r="T117" i="1"/>
  <c r="S117" i="1"/>
  <c r="R117" i="1"/>
  <c r="R116" i="1"/>
  <c r="Q111" i="1"/>
  <c r="Q112" i="1"/>
  <c r="T111" i="1"/>
  <c r="Q113" i="1"/>
  <c r="Q114" i="1"/>
  <c r="T113" i="1"/>
  <c r="V111" i="1"/>
  <c r="V114" i="1"/>
  <c r="S111" i="1"/>
  <c r="S113" i="1"/>
  <c r="U111" i="1"/>
  <c r="U114" i="1"/>
  <c r="T114" i="1"/>
  <c r="S114" i="1"/>
  <c r="R114" i="1"/>
  <c r="V113" i="1"/>
  <c r="U113" i="1"/>
  <c r="R113" i="1"/>
  <c r="V112" i="1"/>
  <c r="U112" i="1"/>
  <c r="T112" i="1"/>
  <c r="S112" i="1"/>
  <c r="R112" i="1"/>
  <c r="R111" i="1"/>
  <c r="Q106" i="1"/>
  <c r="Q107" i="1"/>
  <c r="T106" i="1"/>
  <c r="Q108" i="1"/>
  <c r="Q109" i="1"/>
  <c r="T108" i="1"/>
  <c r="V106" i="1"/>
  <c r="V109" i="1"/>
  <c r="S106" i="1"/>
  <c r="S108" i="1"/>
  <c r="U106" i="1"/>
  <c r="U109" i="1"/>
  <c r="T109" i="1"/>
  <c r="S109" i="1"/>
  <c r="R109" i="1"/>
  <c r="V108" i="1"/>
  <c r="U108" i="1"/>
  <c r="R108" i="1"/>
  <c r="V107" i="1"/>
  <c r="U107" i="1"/>
  <c r="T107" i="1"/>
  <c r="S107" i="1"/>
  <c r="R107" i="1"/>
  <c r="R106" i="1"/>
  <c r="Q101" i="1"/>
  <c r="Q102" i="1"/>
  <c r="T101" i="1"/>
  <c r="Q103" i="1"/>
  <c r="Q104" i="1"/>
  <c r="T103" i="1"/>
  <c r="V101" i="1"/>
  <c r="V104" i="1"/>
  <c r="S101" i="1"/>
  <c r="S103" i="1"/>
  <c r="U101" i="1"/>
  <c r="U104" i="1"/>
  <c r="T104" i="1"/>
  <c r="S104" i="1"/>
  <c r="R104" i="1"/>
  <c r="V103" i="1"/>
  <c r="U103" i="1"/>
  <c r="R103" i="1"/>
  <c r="V102" i="1"/>
  <c r="U102" i="1"/>
  <c r="T102" i="1"/>
  <c r="S102" i="1"/>
  <c r="R102" i="1"/>
  <c r="R101" i="1"/>
  <c r="Q96" i="1"/>
  <c r="Q97" i="1"/>
  <c r="T96" i="1"/>
  <c r="Q98" i="1"/>
  <c r="Q99" i="1"/>
  <c r="T98" i="1"/>
  <c r="V96" i="1"/>
  <c r="V99" i="1"/>
  <c r="S96" i="1"/>
  <c r="S98" i="1"/>
  <c r="U96" i="1"/>
  <c r="U99" i="1"/>
  <c r="T99" i="1"/>
  <c r="S99" i="1"/>
  <c r="R99" i="1"/>
  <c r="V98" i="1"/>
  <c r="U98" i="1"/>
  <c r="R98" i="1"/>
  <c r="V97" i="1"/>
  <c r="U97" i="1"/>
  <c r="T97" i="1"/>
  <c r="S97" i="1"/>
  <c r="R97" i="1"/>
  <c r="R96" i="1"/>
  <c r="Q91" i="1"/>
  <c r="Q92" i="1"/>
  <c r="T91" i="1"/>
  <c r="Q93" i="1"/>
  <c r="Q94" i="1"/>
  <c r="T93" i="1"/>
  <c r="V91" i="1"/>
  <c r="V94" i="1"/>
  <c r="S91" i="1"/>
  <c r="S93" i="1"/>
  <c r="U91" i="1"/>
  <c r="U94" i="1"/>
  <c r="T94" i="1"/>
  <c r="S94" i="1"/>
  <c r="R94" i="1"/>
  <c r="V93" i="1"/>
  <c r="U93" i="1"/>
  <c r="R93" i="1"/>
  <c r="V92" i="1"/>
  <c r="U92" i="1"/>
  <c r="T92" i="1"/>
  <c r="S92" i="1"/>
  <c r="R92" i="1"/>
  <c r="R91" i="1"/>
  <c r="Q86" i="1"/>
  <c r="Q87" i="1"/>
  <c r="T86" i="1"/>
  <c r="Q88" i="1"/>
  <c r="Q89" i="1"/>
  <c r="T88" i="1"/>
  <c r="V86" i="1"/>
  <c r="V89" i="1"/>
  <c r="S86" i="1"/>
  <c r="S88" i="1"/>
  <c r="U86" i="1"/>
  <c r="U89" i="1"/>
  <c r="T89" i="1"/>
  <c r="S89" i="1"/>
  <c r="R89" i="1"/>
  <c r="V88" i="1"/>
  <c r="U88" i="1"/>
  <c r="R88" i="1"/>
  <c r="V87" i="1"/>
  <c r="U87" i="1"/>
  <c r="T87" i="1"/>
  <c r="S87" i="1"/>
  <c r="R87" i="1"/>
  <c r="R86" i="1"/>
  <c r="Q81" i="1"/>
  <c r="Q82" i="1"/>
  <c r="T81" i="1"/>
  <c r="Q83" i="1"/>
  <c r="Q84" i="1"/>
  <c r="T83" i="1"/>
  <c r="V81" i="1"/>
  <c r="V84" i="1"/>
  <c r="S81" i="1"/>
  <c r="S83" i="1"/>
  <c r="U81" i="1"/>
  <c r="U84" i="1"/>
  <c r="T84" i="1"/>
  <c r="S84" i="1"/>
  <c r="R84" i="1"/>
  <c r="V83" i="1"/>
  <c r="U83" i="1"/>
  <c r="R83" i="1"/>
  <c r="V82" i="1"/>
  <c r="U82" i="1"/>
  <c r="T82" i="1"/>
  <c r="S82" i="1"/>
  <c r="R82" i="1"/>
  <c r="R81" i="1"/>
  <c r="Q76" i="1"/>
  <c r="Q77" i="1"/>
  <c r="T76" i="1"/>
  <c r="Q78" i="1"/>
  <c r="Q79" i="1"/>
  <c r="T78" i="1"/>
  <c r="V76" i="1"/>
  <c r="V79" i="1"/>
  <c r="S76" i="1"/>
  <c r="S78" i="1"/>
  <c r="U76" i="1"/>
  <c r="U79" i="1"/>
  <c r="T79" i="1"/>
  <c r="S79" i="1"/>
  <c r="R79" i="1"/>
  <c r="V78" i="1"/>
  <c r="U78" i="1"/>
  <c r="R78" i="1"/>
  <c r="V77" i="1"/>
  <c r="U77" i="1"/>
  <c r="T77" i="1"/>
  <c r="S77" i="1"/>
  <c r="R77" i="1"/>
  <c r="R76" i="1"/>
  <c r="Q71" i="1"/>
  <c r="Q72" i="1"/>
  <c r="T71" i="1"/>
  <c r="Q73" i="1"/>
  <c r="Q74" i="1"/>
  <c r="T73" i="1"/>
  <c r="V71" i="1"/>
  <c r="V74" i="1"/>
  <c r="S71" i="1"/>
  <c r="S73" i="1"/>
  <c r="U71" i="1"/>
  <c r="U74" i="1"/>
  <c r="T74" i="1"/>
  <c r="S74" i="1"/>
  <c r="R74" i="1"/>
  <c r="V73" i="1"/>
  <c r="U73" i="1"/>
  <c r="R73" i="1"/>
  <c r="V72" i="1"/>
  <c r="U72" i="1"/>
  <c r="T72" i="1"/>
  <c r="S72" i="1"/>
  <c r="R72" i="1"/>
  <c r="R71" i="1"/>
  <c r="Q66" i="1"/>
  <c r="Q67" i="1"/>
  <c r="T66" i="1"/>
  <c r="Q68" i="1"/>
  <c r="Q69" i="1"/>
  <c r="T68" i="1"/>
  <c r="V66" i="1"/>
  <c r="V69" i="1"/>
  <c r="S66" i="1"/>
  <c r="S68" i="1"/>
  <c r="U66" i="1"/>
  <c r="U69" i="1"/>
  <c r="T69" i="1"/>
  <c r="S69" i="1"/>
  <c r="R69" i="1"/>
  <c r="V68" i="1"/>
  <c r="U68" i="1"/>
  <c r="R68" i="1"/>
  <c r="V67" i="1"/>
  <c r="U67" i="1"/>
  <c r="T67" i="1"/>
  <c r="S67" i="1"/>
  <c r="R67" i="1"/>
  <c r="R66" i="1"/>
  <c r="Q61" i="1"/>
  <c r="Q62" i="1"/>
  <c r="T61" i="1"/>
  <c r="Q63" i="1"/>
  <c r="Q64" i="1"/>
  <c r="T63" i="1"/>
  <c r="V61" i="1"/>
  <c r="V64" i="1"/>
  <c r="S61" i="1"/>
  <c r="S63" i="1"/>
  <c r="U61" i="1"/>
  <c r="U64" i="1"/>
  <c r="T64" i="1"/>
  <c r="S64" i="1"/>
  <c r="R64" i="1"/>
  <c r="V63" i="1"/>
  <c r="U63" i="1"/>
  <c r="R63" i="1"/>
  <c r="V62" i="1"/>
  <c r="U62" i="1"/>
  <c r="T62" i="1"/>
  <c r="S62" i="1"/>
  <c r="R62" i="1"/>
  <c r="R61" i="1"/>
  <c r="Q56" i="1"/>
  <c r="Q57" i="1"/>
  <c r="T56" i="1"/>
  <c r="Q58" i="1"/>
  <c r="Q59" i="1"/>
  <c r="T58" i="1"/>
  <c r="V56" i="1"/>
  <c r="V59" i="1"/>
  <c r="S56" i="1"/>
  <c r="S58" i="1"/>
  <c r="U56" i="1"/>
  <c r="U59" i="1"/>
  <c r="T59" i="1"/>
  <c r="S59" i="1"/>
  <c r="R59" i="1"/>
  <c r="V58" i="1"/>
  <c r="U58" i="1"/>
  <c r="R58" i="1"/>
  <c r="V57" i="1"/>
  <c r="U57" i="1"/>
  <c r="T57" i="1"/>
  <c r="S57" i="1"/>
  <c r="R57" i="1"/>
  <c r="R56" i="1"/>
  <c r="Q51" i="1"/>
  <c r="Q52" i="1"/>
  <c r="T51" i="1"/>
  <c r="Q53" i="1"/>
  <c r="Q54" i="1"/>
  <c r="T53" i="1"/>
  <c r="V51" i="1"/>
  <c r="V54" i="1"/>
  <c r="S51" i="1"/>
  <c r="S53" i="1"/>
  <c r="U51" i="1"/>
  <c r="U54" i="1"/>
  <c r="T54" i="1"/>
  <c r="S54" i="1"/>
  <c r="R54" i="1"/>
  <c r="V53" i="1"/>
  <c r="U53" i="1"/>
  <c r="R53" i="1"/>
  <c r="V52" i="1"/>
  <c r="U52" i="1"/>
  <c r="T52" i="1"/>
  <c r="S52" i="1"/>
  <c r="R52" i="1"/>
  <c r="R51" i="1"/>
  <c r="Q46" i="1"/>
  <c r="Q47" i="1"/>
  <c r="T46" i="1"/>
  <c r="Q48" i="1"/>
  <c r="Q49" i="1"/>
  <c r="T48" i="1"/>
  <c r="V46" i="1"/>
  <c r="V49" i="1"/>
  <c r="S46" i="1"/>
  <c r="S48" i="1"/>
  <c r="U46" i="1"/>
  <c r="U49" i="1"/>
  <c r="T49" i="1"/>
  <c r="S49" i="1"/>
  <c r="R49" i="1"/>
  <c r="V48" i="1"/>
  <c r="U48" i="1"/>
  <c r="R48" i="1"/>
  <c r="V47" i="1"/>
  <c r="U47" i="1"/>
  <c r="T47" i="1"/>
  <c r="S47" i="1"/>
  <c r="R47" i="1"/>
  <c r="R46" i="1"/>
  <c r="Q41" i="1"/>
  <c r="Q42" i="1"/>
  <c r="T41" i="1"/>
  <c r="Q43" i="1"/>
  <c r="Q44" i="1"/>
  <c r="T43" i="1"/>
  <c r="V41" i="1"/>
  <c r="V44" i="1"/>
  <c r="S41" i="1"/>
  <c r="S43" i="1"/>
  <c r="U41" i="1"/>
  <c r="U44" i="1"/>
  <c r="T44" i="1"/>
  <c r="S44" i="1"/>
  <c r="R44" i="1"/>
  <c r="V43" i="1"/>
  <c r="U43" i="1"/>
  <c r="R43" i="1"/>
  <c r="V42" i="1"/>
  <c r="U42" i="1"/>
  <c r="T42" i="1"/>
  <c r="S42" i="1"/>
  <c r="R42" i="1"/>
  <c r="R41" i="1"/>
  <c r="Q36" i="1"/>
  <c r="Q37" i="1"/>
  <c r="T36" i="1"/>
  <c r="Q38" i="1"/>
  <c r="Q39" i="1"/>
  <c r="T38" i="1"/>
  <c r="V36" i="1"/>
  <c r="V39" i="1"/>
  <c r="S36" i="1"/>
  <c r="S38" i="1"/>
  <c r="U36" i="1"/>
  <c r="U39" i="1"/>
  <c r="T39" i="1"/>
  <c r="S39" i="1"/>
  <c r="R39" i="1"/>
  <c r="V38" i="1"/>
  <c r="U38" i="1"/>
  <c r="R38" i="1"/>
  <c r="V37" i="1"/>
  <c r="U37" i="1"/>
  <c r="T37" i="1"/>
  <c r="S37" i="1"/>
  <c r="R37" i="1"/>
  <c r="R36" i="1"/>
  <c r="Q31" i="1"/>
  <c r="Q32" i="1"/>
  <c r="T31" i="1"/>
  <c r="Q33" i="1"/>
  <c r="Q34" i="1"/>
  <c r="T33" i="1"/>
  <c r="V31" i="1"/>
  <c r="V34" i="1"/>
  <c r="S31" i="1"/>
  <c r="S33" i="1"/>
  <c r="U31" i="1"/>
  <c r="U34" i="1"/>
  <c r="T34" i="1"/>
  <c r="S34" i="1"/>
  <c r="R34" i="1"/>
  <c r="V33" i="1"/>
  <c r="U33" i="1"/>
  <c r="R33" i="1"/>
  <c r="V32" i="1"/>
  <c r="U32" i="1"/>
  <c r="T32" i="1"/>
  <c r="S32" i="1"/>
  <c r="R32" i="1"/>
  <c r="R31" i="1"/>
  <c r="Q26" i="1"/>
  <c r="Q27" i="1"/>
  <c r="T26" i="1"/>
  <c r="Q28" i="1"/>
  <c r="Q29" i="1"/>
  <c r="T28" i="1"/>
  <c r="V26" i="1"/>
  <c r="V29" i="1"/>
  <c r="S26" i="1"/>
  <c r="S28" i="1"/>
  <c r="U26" i="1"/>
  <c r="U29" i="1"/>
  <c r="T29" i="1"/>
  <c r="S29" i="1"/>
  <c r="R29" i="1"/>
  <c r="V28" i="1"/>
  <c r="U28" i="1"/>
  <c r="R28" i="1"/>
  <c r="V27" i="1"/>
  <c r="U27" i="1"/>
  <c r="T27" i="1"/>
  <c r="S27" i="1"/>
  <c r="R27" i="1"/>
  <c r="R26" i="1"/>
  <c r="Q21" i="1"/>
  <c r="Q22" i="1"/>
  <c r="T21" i="1"/>
  <c r="Q23" i="1"/>
  <c r="Q24" i="1"/>
  <c r="T23" i="1"/>
  <c r="V21" i="1"/>
  <c r="V24" i="1"/>
  <c r="S21" i="1"/>
  <c r="S23" i="1"/>
  <c r="U21" i="1"/>
  <c r="U24" i="1"/>
  <c r="T24" i="1"/>
  <c r="S24" i="1"/>
  <c r="R24" i="1"/>
  <c r="V23" i="1"/>
  <c r="U23" i="1"/>
  <c r="R23" i="1"/>
  <c r="V22" i="1"/>
  <c r="U22" i="1"/>
  <c r="T22" i="1"/>
  <c r="S22" i="1"/>
  <c r="R22" i="1"/>
  <c r="R21" i="1"/>
  <c r="Q16" i="1"/>
  <c r="Q17" i="1"/>
  <c r="T16" i="1"/>
  <c r="Q18" i="1"/>
  <c r="Q19" i="1"/>
  <c r="T18" i="1"/>
  <c r="V16" i="1"/>
  <c r="V19" i="1"/>
  <c r="S16" i="1"/>
  <c r="S18" i="1"/>
  <c r="U16" i="1"/>
  <c r="U19" i="1"/>
  <c r="T19" i="1"/>
  <c r="S19" i="1"/>
  <c r="R19" i="1"/>
  <c r="V18" i="1"/>
  <c r="U18" i="1"/>
  <c r="R18" i="1"/>
  <c r="V17" i="1"/>
  <c r="U17" i="1"/>
  <c r="T17" i="1"/>
  <c r="S17" i="1"/>
  <c r="R17" i="1"/>
  <c r="R16" i="1"/>
  <c r="Q11" i="1"/>
  <c r="Q12" i="1"/>
  <c r="T11" i="1"/>
  <c r="Q13" i="1"/>
  <c r="Q14" i="1"/>
  <c r="T13" i="1"/>
  <c r="V11" i="1"/>
  <c r="V14" i="1"/>
  <c r="S11" i="1"/>
  <c r="S13" i="1"/>
  <c r="U11" i="1"/>
  <c r="U14" i="1"/>
  <c r="T14" i="1"/>
  <c r="S14" i="1"/>
  <c r="R14" i="1"/>
  <c r="V13" i="1"/>
  <c r="U13" i="1"/>
  <c r="R13" i="1"/>
  <c r="V12" i="1"/>
  <c r="U12" i="1"/>
  <c r="T12" i="1"/>
  <c r="S12" i="1"/>
  <c r="R12" i="1"/>
  <c r="R11" i="1"/>
  <c r="Q6" i="1"/>
  <c r="Q7" i="1"/>
  <c r="T6" i="1"/>
  <c r="Q8" i="1"/>
  <c r="Q9" i="1"/>
  <c r="T8" i="1"/>
  <c r="V6" i="1"/>
  <c r="V9" i="1"/>
  <c r="S6" i="1"/>
  <c r="S8" i="1"/>
  <c r="U6" i="1"/>
  <c r="U9" i="1"/>
  <c r="T9" i="1"/>
  <c r="S9" i="1"/>
  <c r="R9" i="1"/>
  <c r="V8" i="1"/>
  <c r="U8" i="1"/>
  <c r="R8" i="1"/>
  <c r="V7" i="1"/>
  <c r="U7" i="1"/>
  <c r="T7" i="1"/>
  <c r="S7" i="1"/>
  <c r="R7" i="1"/>
  <c r="R6" i="1"/>
  <c r="M39" i="3"/>
  <c r="M38" i="3"/>
  <c r="M37" i="3"/>
  <c r="M36" i="3"/>
  <c r="M34" i="3"/>
  <c r="M33" i="3"/>
  <c r="M32" i="3"/>
  <c r="M31" i="3"/>
  <c r="M29" i="3"/>
  <c r="M28" i="3"/>
  <c r="M27" i="3"/>
  <c r="M26" i="3"/>
  <c r="M24" i="3"/>
  <c r="M23" i="3"/>
  <c r="M22" i="3"/>
  <c r="M21" i="3"/>
  <c r="M19" i="3"/>
  <c r="M18" i="3"/>
  <c r="M17" i="3"/>
  <c r="M16" i="3"/>
  <c r="M14" i="3"/>
  <c r="M13" i="3"/>
  <c r="M12" i="3"/>
  <c r="M11" i="3"/>
  <c r="M7" i="3"/>
  <c r="M8" i="3"/>
  <c r="M9" i="3"/>
  <c r="M6" i="3"/>
  <c r="O121" i="1"/>
  <c r="K121" i="1"/>
  <c r="G121" i="1"/>
  <c r="O101" i="2"/>
  <c r="K101" i="2"/>
  <c r="G101" i="2"/>
  <c r="V36" i="3"/>
  <c r="W36" i="3"/>
  <c r="V37" i="3"/>
  <c r="W37" i="3"/>
  <c r="V38" i="3"/>
  <c r="W38" i="3"/>
  <c r="V39" i="3"/>
  <c r="W39" i="3"/>
  <c r="X36" i="3"/>
  <c r="X39" i="3"/>
  <c r="X38" i="3"/>
  <c r="X37" i="3"/>
  <c r="V31" i="3"/>
  <c r="W31" i="3"/>
  <c r="V32" i="3"/>
  <c r="W32" i="3"/>
  <c r="V33" i="3"/>
  <c r="W33" i="3"/>
  <c r="V34" i="3"/>
  <c r="W34" i="3"/>
  <c r="X31" i="3"/>
  <c r="X34" i="3"/>
  <c r="X33" i="3"/>
  <c r="X32" i="3"/>
  <c r="V26" i="3"/>
  <c r="W26" i="3"/>
  <c r="V27" i="3"/>
  <c r="W27" i="3"/>
  <c r="V28" i="3"/>
  <c r="W28" i="3"/>
  <c r="V29" i="3"/>
  <c r="W29" i="3"/>
  <c r="X26" i="3"/>
  <c r="X29" i="3"/>
  <c r="X28" i="3"/>
  <c r="X27" i="3"/>
  <c r="V21" i="3"/>
  <c r="W21" i="3"/>
  <c r="V22" i="3"/>
  <c r="W22" i="3"/>
  <c r="V23" i="3"/>
  <c r="W23" i="3"/>
  <c r="V24" i="3"/>
  <c r="W24" i="3"/>
  <c r="X21" i="3"/>
  <c r="X24" i="3"/>
  <c r="X23" i="3"/>
  <c r="X22" i="3"/>
  <c r="V16" i="3"/>
  <c r="W16" i="3"/>
  <c r="V17" i="3"/>
  <c r="W17" i="3"/>
  <c r="V18" i="3"/>
  <c r="W18" i="3"/>
  <c r="V19" i="3"/>
  <c r="W19" i="3"/>
  <c r="X16" i="3"/>
  <c r="X19" i="3"/>
  <c r="X18" i="3"/>
  <c r="X17" i="3"/>
  <c r="V11" i="3"/>
  <c r="W11" i="3"/>
  <c r="V12" i="3"/>
  <c r="W12" i="3"/>
  <c r="V13" i="3"/>
  <c r="W13" i="3"/>
  <c r="V14" i="3"/>
  <c r="W14" i="3"/>
  <c r="X11" i="3"/>
  <c r="X14" i="3"/>
  <c r="X13" i="3"/>
  <c r="X12" i="3"/>
  <c r="V7" i="3"/>
  <c r="V8" i="3"/>
  <c r="V9" i="3"/>
  <c r="W7" i="3"/>
  <c r="W8" i="3"/>
  <c r="W9" i="3"/>
  <c r="V6" i="3"/>
  <c r="W6" i="3"/>
  <c r="X6" i="3"/>
  <c r="X9" i="3"/>
  <c r="X8" i="3"/>
  <c r="X7" i="3"/>
  <c r="R99" i="2"/>
  <c r="R98" i="2"/>
  <c r="R97" i="2"/>
  <c r="R96" i="2"/>
  <c r="R94" i="2"/>
  <c r="R93" i="2"/>
  <c r="R92" i="2"/>
  <c r="R91" i="2"/>
  <c r="R89" i="2"/>
  <c r="R88" i="2"/>
  <c r="R87" i="2"/>
  <c r="R86" i="2"/>
  <c r="R84" i="2"/>
  <c r="R83" i="2"/>
  <c r="R82" i="2"/>
  <c r="R81" i="2"/>
  <c r="R79" i="2"/>
  <c r="R78" i="2"/>
  <c r="R77" i="2"/>
  <c r="R76" i="2"/>
  <c r="R74" i="2"/>
  <c r="R73" i="2"/>
  <c r="R72" i="2"/>
  <c r="R71" i="2"/>
  <c r="R69" i="2"/>
  <c r="R68" i="2"/>
  <c r="R67" i="2"/>
  <c r="R66" i="2"/>
  <c r="R64" i="2"/>
  <c r="R63" i="2"/>
  <c r="R62" i="2"/>
  <c r="R61" i="2"/>
  <c r="R59" i="2"/>
  <c r="R58" i="2"/>
  <c r="R57" i="2"/>
  <c r="R56" i="2"/>
  <c r="R54" i="2"/>
  <c r="R53" i="2"/>
  <c r="R52" i="2"/>
  <c r="R51" i="2"/>
  <c r="R49" i="2"/>
  <c r="R48" i="2"/>
  <c r="R47" i="2"/>
  <c r="R46" i="2"/>
  <c r="R44" i="2"/>
  <c r="R43" i="2"/>
  <c r="R42" i="2"/>
  <c r="R41" i="2"/>
  <c r="R39" i="2"/>
  <c r="R38" i="2"/>
  <c r="R37" i="2"/>
  <c r="R36" i="2"/>
  <c r="R34" i="2"/>
  <c r="R33" i="2"/>
  <c r="R32" i="2"/>
  <c r="R31" i="2"/>
  <c r="R29" i="2"/>
  <c r="R28" i="2"/>
  <c r="R27" i="2"/>
  <c r="R26" i="2"/>
  <c r="R24" i="2"/>
  <c r="R23" i="2"/>
  <c r="R22" i="2"/>
  <c r="R21" i="2"/>
  <c r="R19" i="2"/>
  <c r="R18" i="2"/>
  <c r="R17" i="2"/>
  <c r="R16" i="2"/>
  <c r="R14" i="2"/>
  <c r="R13" i="2"/>
  <c r="R12" i="2"/>
  <c r="R11" i="2"/>
  <c r="R7" i="2"/>
  <c r="R8" i="2"/>
  <c r="R9" i="2"/>
  <c r="R6" i="2"/>
  <c r="Q96" i="2"/>
  <c r="Q97" i="2"/>
  <c r="T96" i="2"/>
  <c r="Q98" i="2"/>
  <c r="Q99" i="2"/>
  <c r="T98" i="2"/>
  <c r="V96" i="2"/>
  <c r="V99" i="2"/>
  <c r="S96" i="2"/>
  <c r="S98" i="2"/>
  <c r="U96" i="2"/>
  <c r="U99" i="2"/>
  <c r="T99" i="2"/>
  <c r="S99" i="2"/>
  <c r="V98" i="2"/>
  <c r="U98" i="2"/>
  <c r="V97" i="2"/>
  <c r="U97" i="2"/>
  <c r="T97" i="2"/>
  <c r="S97" i="2"/>
  <c r="Q91" i="2"/>
  <c r="Q92" i="2"/>
  <c r="T91" i="2"/>
  <c r="Q93" i="2"/>
  <c r="Q94" i="2"/>
  <c r="T93" i="2"/>
  <c r="V91" i="2"/>
  <c r="V94" i="2"/>
  <c r="S91" i="2"/>
  <c r="S93" i="2"/>
  <c r="U91" i="2"/>
  <c r="U94" i="2"/>
  <c r="T94" i="2"/>
  <c r="S94" i="2"/>
  <c r="V93" i="2"/>
  <c r="U93" i="2"/>
  <c r="V92" i="2"/>
  <c r="U92" i="2"/>
  <c r="T92" i="2"/>
  <c r="S92" i="2"/>
  <c r="Q86" i="2"/>
  <c r="Q87" i="2"/>
  <c r="T86" i="2"/>
  <c r="Q88" i="2"/>
  <c r="Q89" i="2"/>
  <c r="T88" i="2"/>
  <c r="V86" i="2"/>
  <c r="V89" i="2"/>
  <c r="S86" i="2"/>
  <c r="S88" i="2"/>
  <c r="U86" i="2"/>
  <c r="U89" i="2"/>
  <c r="T89" i="2"/>
  <c r="S89" i="2"/>
  <c r="V88" i="2"/>
  <c r="U88" i="2"/>
  <c r="V87" i="2"/>
  <c r="U87" i="2"/>
  <c r="T87" i="2"/>
  <c r="S87" i="2"/>
  <c r="Q81" i="2"/>
  <c r="Q82" i="2"/>
  <c r="T81" i="2"/>
  <c r="Q83" i="2"/>
  <c r="Q84" i="2"/>
  <c r="T83" i="2"/>
  <c r="V81" i="2"/>
  <c r="V84" i="2"/>
  <c r="S81" i="2"/>
  <c r="S83" i="2"/>
  <c r="U81" i="2"/>
  <c r="U84" i="2"/>
  <c r="T84" i="2"/>
  <c r="S84" i="2"/>
  <c r="V83" i="2"/>
  <c r="U83" i="2"/>
  <c r="V82" i="2"/>
  <c r="U82" i="2"/>
  <c r="T82" i="2"/>
  <c r="S82" i="2"/>
  <c r="Q76" i="2"/>
  <c r="Q77" i="2"/>
  <c r="T76" i="2"/>
  <c r="Q78" i="2"/>
  <c r="Q79" i="2"/>
  <c r="T78" i="2"/>
  <c r="V76" i="2"/>
  <c r="V79" i="2"/>
  <c r="S76" i="2"/>
  <c r="S78" i="2"/>
  <c r="U76" i="2"/>
  <c r="U79" i="2"/>
  <c r="T79" i="2"/>
  <c r="S79" i="2"/>
  <c r="V78" i="2"/>
  <c r="U78" i="2"/>
  <c r="V77" i="2"/>
  <c r="U77" i="2"/>
  <c r="T77" i="2"/>
  <c r="S77" i="2"/>
  <c r="Q71" i="2"/>
  <c r="Q72" i="2"/>
  <c r="T71" i="2"/>
  <c r="Q73" i="2"/>
  <c r="Q74" i="2"/>
  <c r="T73" i="2"/>
  <c r="V71" i="2"/>
  <c r="V74" i="2"/>
  <c r="S71" i="2"/>
  <c r="S73" i="2"/>
  <c r="U71" i="2"/>
  <c r="U74" i="2"/>
  <c r="T74" i="2"/>
  <c r="S74" i="2"/>
  <c r="V73" i="2"/>
  <c r="U73" i="2"/>
  <c r="V72" i="2"/>
  <c r="U72" i="2"/>
  <c r="T72" i="2"/>
  <c r="S72" i="2"/>
  <c r="Q66" i="2"/>
  <c r="Q67" i="2"/>
  <c r="T66" i="2"/>
  <c r="Q68" i="2"/>
  <c r="Q69" i="2"/>
  <c r="T68" i="2"/>
  <c r="V66" i="2"/>
  <c r="V69" i="2"/>
  <c r="S66" i="2"/>
  <c r="S68" i="2"/>
  <c r="U66" i="2"/>
  <c r="U69" i="2"/>
  <c r="T69" i="2"/>
  <c r="S69" i="2"/>
  <c r="V68" i="2"/>
  <c r="U68" i="2"/>
  <c r="V67" i="2"/>
  <c r="U67" i="2"/>
  <c r="T67" i="2"/>
  <c r="S67" i="2"/>
  <c r="Q61" i="2"/>
  <c r="Q62" i="2"/>
  <c r="T61" i="2"/>
  <c r="Q63" i="2"/>
  <c r="Q64" i="2"/>
  <c r="T63" i="2"/>
  <c r="V61" i="2"/>
  <c r="V64" i="2"/>
  <c r="S61" i="2"/>
  <c r="S63" i="2"/>
  <c r="U61" i="2"/>
  <c r="U64" i="2"/>
  <c r="T64" i="2"/>
  <c r="S64" i="2"/>
  <c r="V63" i="2"/>
  <c r="U63" i="2"/>
  <c r="V62" i="2"/>
  <c r="U62" i="2"/>
  <c r="T62" i="2"/>
  <c r="S62" i="2"/>
  <c r="Q56" i="2"/>
  <c r="Q57" i="2"/>
  <c r="T56" i="2"/>
  <c r="Q58" i="2"/>
  <c r="Q59" i="2"/>
  <c r="T58" i="2"/>
  <c r="V56" i="2"/>
  <c r="V59" i="2"/>
  <c r="S56" i="2"/>
  <c r="S58" i="2"/>
  <c r="U56" i="2"/>
  <c r="U59" i="2"/>
  <c r="T59" i="2"/>
  <c r="S59" i="2"/>
  <c r="V58" i="2"/>
  <c r="U58" i="2"/>
  <c r="V57" i="2"/>
  <c r="U57" i="2"/>
  <c r="T57" i="2"/>
  <c r="S57" i="2"/>
  <c r="Q51" i="2"/>
  <c r="Q52" i="2"/>
  <c r="T51" i="2"/>
  <c r="Q53" i="2"/>
  <c r="Q54" i="2"/>
  <c r="T53" i="2"/>
  <c r="V51" i="2"/>
  <c r="V54" i="2"/>
  <c r="S51" i="2"/>
  <c r="S53" i="2"/>
  <c r="U51" i="2"/>
  <c r="U54" i="2"/>
  <c r="T54" i="2"/>
  <c r="S54" i="2"/>
  <c r="V53" i="2"/>
  <c r="U53" i="2"/>
  <c r="V52" i="2"/>
  <c r="U52" i="2"/>
  <c r="T52" i="2"/>
  <c r="S52" i="2"/>
  <c r="Q46" i="2"/>
  <c r="Q47" i="2"/>
  <c r="T46" i="2"/>
  <c r="Q48" i="2"/>
  <c r="Q49" i="2"/>
  <c r="T48" i="2"/>
  <c r="V46" i="2"/>
  <c r="V49" i="2"/>
  <c r="S46" i="2"/>
  <c r="S48" i="2"/>
  <c r="U46" i="2"/>
  <c r="U49" i="2"/>
  <c r="T49" i="2"/>
  <c r="S49" i="2"/>
  <c r="V48" i="2"/>
  <c r="U48" i="2"/>
  <c r="V47" i="2"/>
  <c r="U47" i="2"/>
  <c r="T47" i="2"/>
  <c r="S47" i="2"/>
  <c r="Q41" i="2"/>
  <c r="Q42" i="2"/>
  <c r="T41" i="2"/>
  <c r="Q43" i="2"/>
  <c r="Q44" i="2"/>
  <c r="T43" i="2"/>
  <c r="V41" i="2"/>
  <c r="V44" i="2"/>
  <c r="S41" i="2"/>
  <c r="S43" i="2"/>
  <c r="U41" i="2"/>
  <c r="U44" i="2"/>
  <c r="T44" i="2"/>
  <c r="S44" i="2"/>
  <c r="V43" i="2"/>
  <c r="U43" i="2"/>
  <c r="V42" i="2"/>
  <c r="U42" i="2"/>
  <c r="T42" i="2"/>
  <c r="S42" i="2"/>
  <c r="Q36" i="2"/>
  <c r="Q37" i="2"/>
  <c r="T36" i="2"/>
  <c r="Q38" i="2"/>
  <c r="Q39" i="2"/>
  <c r="T38" i="2"/>
  <c r="V36" i="2"/>
  <c r="V39" i="2"/>
  <c r="S36" i="2"/>
  <c r="S38" i="2"/>
  <c r="U36" i="2"/>
  <c r="U39" i="2"/>
  <c r="T39" i="2"/>
  <c r="S39" i="2"/>
  <c r="V38" i="2"/>
  <c r="U38" i="2"/>
  <c r="V37" i="2"/>
  <c r="U37" i="2"/>
  <c r="T37" i="2"/>
  <c r="S37" i="2"/>
  <c r="Q31" i="2"/>
  <c r="Q32" i="2"/>
  <c r="T31" i="2"/>
  <c r="Q33" i="2"/>
  <c r="Q34" i="2"/>
  <c r="T33" i="2"/>
  <c r="V31" i="2"/>
  <c r="V34" i="2"/>
  <c r="S31" i="2"/>
  <c r="S33" i="2"/>
  <c r="U31" i="2"/>
  <c r="U34" i="2"/>
  <c r="T34" i="2"/>
  <c r="S34" i="2"/>
  <c r="V33" i="2"/>
  <c r="U33" i="2"/>
  <c r="V32" i="2"/>
  <c r="U32" i="2"/>
  <c r="T32" i="2"/>
  <c r="S32" i="2"/>
  <c r="Q26" i="2"/>
  <c r="Q27" i="2"/>
  <c r="T26" i="2"/>
  <c r="Q28" i="2"/>
  <c r="Q29" i="2"/>
  <c r="T28" i="2"/>
  <c r="V26" i="2"/>
  <c r="V29" i="2"/>
  <c r="S26" i="2"/>
  <c r="S28" i="2"/>
  <c r="U26" i="2"/>
  <c r="U29" i="2"/>
  <c r="T29" i="2"/>
  <c r="S29" i="2"/>
  <c r="V28" i="2"/>
  <c r="U28" i="2"/>
  <c r="V27" i="2"/>
  <c r="U27" i="2"/>
  <c r="T27" i="2"/>
  <c r="S27" i="2"/>
  <c r="Q21" i="2"/>
  <c r="Q22" i="2"/>
  <c r="T21" i="2"/>
  <c r="Q23" i="2"/>
  <c r="Q24" i="2"/>
  <c r="T23" i="2"/>
  <c r="V21" i="2"/>
  <c r="V24" i="2"/>
  <c r="S21" i="2"/>
  <c r="S23" i="2"/>
  <c r="U21" i="2"/>
  <c r="U24" i="2"/>
  <c r="T24" i="2"/>
  <c r="S24" i="2"/>
  <c r="V23" i="2"/>
  <c r="U23" i="2"/>
  <c r="V22" i="2"/>
  <c r="U22" i="2"/>
  <c r="T22" i="2"/>
  <c r="S22" i="2"/>
  <c r="Q16" i="2"/>
  <c r="Q17" i="2"/>
  <c r="T16" i="2"/>
  <c r="Q18" i="2"/>
  <c r="Q19" i="2"/>
  <c r="T18" i="2"/>
  <c r="V16" i="2"/>
  <c r="V19" i="2"/>
  <c r="S16" i="2"/>
  <c r="S18" i="2"/>
  <c r="U16" i="2"/>
  <c r="U19" i="2"/>
  <c r="T19" i="2"/>
  <c r="S19" i="2"/>
  <c r="V18" i="2"/>
  <c r="U18" i="2"/>
  <c r="V17" i="2"/>
  <c r="U17" i="2"/>
  <c r="T17" i="2"/>
  <c r="S17" i="2"/>
  <c r="Q11" i="2"/>
  <c r="Q12" i="2"/>
  <c r="T11" i="2"/>
  <c r="Q13" i="2"/>
  <c r="Q14" i="2"/>
  <c r="T13" i="2"/>
  <c r="V11" i="2"/>
  <c r="V14" i="2"/>
  <c r="S11" i="2"/>
  <c r="S13" i="2"/>
  <c r="U11" i="2"/>
  <c r="U14" i="2"/>
  <c r="T14" i="2"/>
  <c r="S14" i="2"/>
  <c r="V13" i="2"/>
  <c r="U13" i="2"/>
  <c r="V12" i="2"/>
  <c r="U12" i="2"/>
  <c r="T12" i="2"/>
  <c r="S12" i="2"/>
  <c r="Q6" i="2"/>
  <c r="Q7" i="2"/>
  <c r="T6" i="2"/>
  <c r="Q8" i="2"/>
  <c r="Q9" i="2"/>
  <c r="T8" i="2"/>
  <c r="V6" i="2"/>
  <c r="V9" i="2"/>
  <c r="S6" i="2"/>
  <c r="S8" i="2"/>
  <c r="U6" i="2"/>
  <c r="U9" i="2"/>
  <c r="T9" i="2"/>
  <c r="S9" i="2"/>
  <c r="V8" i="2"/>
  <c r="U8" i="2"/>
  <c r="V7" i="2"/>
  <c r="U7" i="2"/>
  <c r="T7" i="2"/>
  <c r="S7" i="2"/>
</calcChain>
</file>

<file path=xl/sharedStrings.xml><?xml version="1.0" encoding="utf-8"?>
<sst xmlns="http://schemas.openxmlformats.org/spreadsheetml/2006/main" count="1272" uniqueCount="300">
  <si>
    <t>#</t>
  </si>
  <si>
    <t>SCHOOL</t>
  </si>
  <si>
    <t>NAME</t>
  </si>
  <si>
    <t>ROUND 1</t>
  </si>
  <si>
    <t>ROUND 2</t>
  </si>
  <si>
    <t>ROUND 3</t>
  </si>
  <si>
    <t>SPEAKER</t>
  </si>
  <si>
    <t xml:space="preserve">   TEAM</t>
  </si>
  <si>
    <t xml:space="preserve"> TEAM</t>
  </si>
  <si>
    <t xml:space="preserve"> SCHOOL</t>
  </si>
  <si>
    <t xml:space="preserve"> TOTALS</t>
  </si>
  <si>
    <t xml:space="preserve">   WINS</t>
  </si>
  <si>
    <t xml:space="preserve"> PTS.</t>
  </si>
  <si>
    <t xml:space="preserve"> WINS</t>
  </si>
  <si>
    <t xml:space="preserve"> POINTS</t>
  </si>
  <si>
    <t>NOVICE</t>
  </si>
  <si>
    <t>PTS</t>
    <phoneticPr fontId="0" type="noConversion"/>
  </si>
  <si>
    <t>W/L</t>
    <phoneticPr fontId="0" type="noConversion"/>
  </si>
  <si>
    <t>OPP</t>
    <phoneticPr fontId="0" type="noConversion"/>
  </si>
  <si>
    <t>RESULTS</t>
  </si>
  <si>
    <t>A</t>
  </si>
  <si>
    <t>4b</t>
  </si>
  <si>
    <t>6b</t>
  </si>
  <si>
    <t>8b</t>
  </si>
  <si>
    <t>B</t>
  </si>
  <si>
    <t>22a</t>
  </si>
  <si>
    <t>Hopkins</t>
  </si>
  <si>
    <t>5b</t>
  </si>
  <si>
    <t>7b</t>
  </si>
  <si>
    <t>9b</t>
  </si>
  <si>
    <t>23a</t>
  </si>
  <si>
    <t>Choate</t>
  </si>
  <si>
    <t>10b</t>
  </si>
  <si>
    <t xml:space="preserve"> </t>
  </si>
  <si>
    <t>11b</t>
  </si>
  <si>
    <t>1a</t>
  </si>
  <si>
    <t>Roxbury Latin</t>
  </si>
  <si>
    <t>12b</t>
  </si>
  <si>
    <t>2a</t>
  </si>
  <si>
    <t/>
  </si>
  <si>
    <t>Deerfield</t>
  </si>
  <si>
    <t>13b</t>
  </si>
  <si>
    <t>3a</t>
  </si>
  <si>
    <t>4a</t>
  </si>
  <si>
    <t>Kingswood Oxford</t>
  </si>
  <si>
    <t>14b</t>
  </si>
  <si>
    <t>15b</t>
  </si>
  <si>
    <t>5a</t>
  </si>
  <si>
    <t>16b</t>
  </si>
  <si>
    <t>6a</t>
  </si>
  <si>
    <t>17b</t>
  </si>
  <si>
    <t>7a</t>
  </si>
  <si>
    <t>18b</t>
  </si>
  <si>
    <t>8a</t>
  </si>
  <si>
    <t>St. Paul's</t>
  </si>
  <si>
    <t>19b</t>
  </si>
  <si>
    <t>9a</t>
  </si>
  <si>
    <t>20b</t>
  </si>
  <si>
    <t>10a</t>
  </si>
  <si>
    <t>21b</t>
  </si>
  <si>
    <t>11a</t>
  </si>
  <si>
    <t>22b</t>
  </si>
  <si>
    <t>12a</t>
  </si>
  <si>
    <t>23b</t>
  </si>
  <si>
    <t>13a</t>
  </si>
  <si>
    <t>14a</t>
  </si>
  <si>
    <t>15a</t>
  </si>
  <si>
    <t>16a</t>
  </si>
  <si>
    <t>17a</t>
  </si>
  <si>
    <t>18a</t>
  </si>
  <si>
    <t>1b</t>
  </si>
  <si>
    <t>19a</t>
  </si>
  <si>
    <t>2b</t>
  </si>
  <si>
    <t>20a</t>
  </si>
  <si>
    <t>3b</t>
  </si>
  <si>
    <t>21a</t>
  </si>
  <si>
    <t>ADVANCED</t>
  </si>
  <si>
    <t>Andover</t>
  </si>
  <si>
    <t>Exeter</t>
  </si>
  <si>
    <t>Hotchkiss</t>
  </si>
  <si>
    <t>St. Sebastian's</t>
  </si>
  <si>
    <t>Stanstead College</t>
  </si>
  <si>
    <t>Esul Burton</t>
  </si>
  <si>
    <t>Marina Hostrop</t>
  </si>
  <si>
    <t>Zach Bloom</t>
  </si>
  <si>
    <t>Clara Swartzentruber</t>
  </si>
  <si>
    <t>Victoria Subritzky-Katz</t>
  </si>
  <si>
    <t>Michael Goldfine</t>
  </si>
  <si>
    <t>Jacob Licht</t>
  </si>
  <si>
    <t>Jeren Koh</t>
  </si>
  <si>
    <t>Sophia Wang</t>
  </si>
  <si>
    <t>Angela Xiao</t>
  </si>
  <si>
    <t>Jack Otterson</t>
  </si>
  <si>
    <t>Andrew Elcock</t>
  </si>
  <si>
    <t>Mike Rozewski</t>
  </si>
  <si>
    <t>Paul Keady</t>
  </si>
  <si>
    <t>Jack Ragnoni</t>
  </si>
  <si>
    <t>Mark Sheehan</t>
  </si>
  <si>
    <t>Sean Pierson</t>
  </si>
  <si>
    <t>Liam Jeon</t>
  </si>
  <si>
    <t>Ryan Kola</t>
  </si>
  <si>
    <t>Lukasz Cegla</t>
  </si>
  <si>
    <t>RIR</t>
  </si>
  <si>
    <t>TOTALS</t>
  </si>
  <si>
    <t>Tournament of Champions</t>
  </si>
  <si>
    <t>Parli</t>
  </si>
  <si>
    <t>Cross-ex</t>
  </si>
  <si>
    <t>Impromptu</t>
  </si>
  <si>
    <t>sp 1, j1</t>
  </si>
  <si>
    <t>sp 1, j2</t>
  </si>
  <si>
    <t>sp 2, j1</t>
  </si>
  <si>
    <t>sp 2 j2</t>
  </si>
  <si>
    <t>IMP AVG</t>
  </si>
  <si>
    <t>Amy Gao</t>
  </si>
  <si>
    <t>Ellie Latham</t>
  </si>
  <si>
    <t>Mitch Jones</t>
  </si>
  <si>
    <t>Jon Joei</t>
  </si>
  <si>
    <t>Victoria Song</t>
  </si>
  <si>
    <t>Michelle Zhuang</t>
  </si>
  <si>
    <t>Melody Li</t>
  </si>
  <si>
    <t>Baji T</t>
  </si>
  <si>
    <t>Andrew Steinberg</t>
  </si>
  <si>
    <t>Patrick Madaus</t>
  </si>
  <si>
    <t>Nate Lopes</t>
  </si>
  <si>
    <t>Kalyan Palepu</t>
  </si>
  <si>
    <t>Northfield Mount Hermon</t>
  </si>
  <si>
    <t>Ellery Ketchum</t>
  </si>
  <si>
    <t>Indigo Pellegrini</t>
  </si>
  <si>
    <t>Amelia Melanson</t>
  </si>
  <si>
    <t>Brooke Stephenson</t>
  </si>
  <si>
    <t>Worcester Academy</t>
  </si>
  <si>
    <t>Varun Nair</t>
  </si>
  <si>
    <t>Elena Yang</t>
  </si>
  <si>
    <t>Peter Del Po</t>
  </si>
  <si>
    <t>Prady Dayal</t>
  </si>
  <si>
    <t>Peter Luff</t>
  </si>
  <si>
    <t>David Larar</t>
  </si>
  <si>
    <t>Claudia Meng</t>
  </si>
  <si>
    <t>Anlan Du</t>
  </si>
  <si>
    <t>Sophie Miller</t>
  </si>
  <si>
    <t>Makenna Marshall</t>
  </si>
  <si>
    <t>Groton</t>
  </si>
  <si>
    <t>Chris Ye</t>
  </si>
  <si>
    <t>Candilla Park</t>
  </si>
  <si>
    <t>Jack Fanikos</t>
  </si>
  <si>
    <t>Millie Kim</t>
  </si>
  <si>
    <t>Will Cassou</t>
  </si>
  <si>
    <t>Locke Curtis</t>
  </si>
  <si>
    <t>Clark Otterson</t>
  </si>
  <si>
    <t>Helena Park</t>
  </si>
  <si>
    <t>Jeremy Navarro</t>
  </si>
  <si>
    <t>Stonleigh Burnham</t>
  </si>
  <si>
    <t>Erin Hudson</t>
  </si>
  <si>
    <t>Julia Thayer</t>
  </si>
  <si>
    <t>BBN</t>
  </si>
  <si>
    <t>Elisa Tabor</t>
  </si>
  <si>
    <t>Lucas Fried</t>
  </si>
  <si>
    <t>Jacob Leder</t>
  </si>
  <si>
    <t>Brian O'Sullivan</t>
  </si>
  <si>
    <t>Anvesh Jain</t>
  </si>
  <si>
    <t>Sophie Pesek</t>
  </si>
  <si>
    <t>Alejandro Maldonado</t>
  </si>
  <si>
    <t>Emma Fulweiler</t>
  </si>
  <si>
    <t>Alex Friedman</t>
  </si>
  <si>
    <t>Tony Wang</t>
  </si>
  <si>
    <t>Rob Downes</t>
  </si>
  <si>
    <t>Joanna Williams</t>
  </si>
  <si>
    <t>Evan Kelmar</t>
  </si>
  <si>
    <t>JD Kennedy</t>
  </si>
  <si>
    <t>Madison Howard</t>
  </si>
  <si>
    <t>Skyler Sugar</t>
  </si>
  <si>
    <t>Westfield Academy</t>
  </si>
  <si>
    <t>Benjamin Mione</t>
  </si>
  <si>
    <t>Aidan Harper</t>
  </si>
  <si>
    <t>Emily Brugeman</t>
  </si>
  <si>
    <t>Hamden Hall</t>
  </si>
  <si>
    <t>Connor Sandagata</t>
  </si>
  <si>
    <t>Phil Motter</t>
  </si>
  <si>
    <t>Kristof Pusztai</t>
  </si>
  <si>
    <t>Lazlo Gendler</t>
  </si>
  <si>
    <t>Marty White</t>
  </si>
  <si>
    <t>Thomas Olson</t>
  </si>
  <si>
    <t>Lily Horowitch</t>
  </si>
  <si>
    <t>Sarah Jane O'Connor</t>
  </si>
  <si>
    <t>Hannah Kim</t>
  </si>
  <si>
    <t>Matt Sheehan</t>
  </si>
  <si>
    <t>Rohan Sheth</t>
  </si>
  <si>
    <t>Adam Berk</t>
  </si>
  <si>
    <t>Bard Academy</t>
  </si>
  <si>
    <t>Steven Nguyen</t>
  </si>
  <si>
    <t>Dakota Paul</t>
  </si>
  <si>
    <t>Isabel Lewis</t>
  </si>
  <si>
    <t>Ilya Hora</t>
  </si>
  <si>
    <t>Ash Pattoo</t>
  </si>
  <si>
    <t>Zack Weiss</t>
  </si>
  <si>
    <t>Elly Lee</t>
  </si>
  <si>
    <t>Keyu Cao</t>
  </si>
  <si>
    <t>Fiona Ku</t>
  </si>
  <si>
    <t>Elizabeth Yang</t>
  </si>
  <si>
    <t>Safa Firas</t>
  </si>
  <si>
    <t>Sagar Rao</t>
  </si>
  <si>
    <t>Andrew Loevinger</t>
  </si>
  <si>
    <t>Tim Han</t>
  </si>
  <si>
    <t>Tilton</t>
  </si>
  <si>
    <t>Elaina Luo</t>
  </si>
  <si>
    <t>Jennifer Xu</t>
  </si>
  <si>
    <t>Asa Zhang</t>
  </si>
  <si>
    <t>Mark Mao</t>
  </si>
  <si>
    <t>William Locke</t>
  </si>
  <si>
    <t>Eric You</t>
  </si>
  <si>
    <t>Christina Flynn</t>
  </si>
  <si>
    <t>Nichales Marinaj</t>
  </si>
  <si>
    <t>Ryan Carr</t>
  </si>
  <si>
    <t>Sully Hamdan</t>
  </si>
  <si>
    <t>Amy Lu</t>
  </si>
  <si>
    <t>Faiz Malik</t>
  </si>
  <si>
    <t>Annabelle Burns</t>
  </si>
  <si>
    <t>Jack Cohen</t>
  </si>
  <si>
    <t>Ian Gill</t>
  </si>
  <si>
    <t>Annabelle Duval</t>
  </si>
  <si>
    <t>Alex Bimm</t>
  </si>
  <si>
    <t>Morgan Ireland</t>
  </si>
  <si>
    <t>Anna Smith</t>
  </si>
  <si>
    <t>Helen Yao</t>
  </si>
  <si>
    <t>Sophie Legler</t>
  </si>
  <si>
    <t>Alison Barlow</t>
  </si>
  <si>
    <t>Dolan Levy</t>
  </si>
  <si>
    <t>Guilherme Sperotto</t>
  </si>
  <si>
    <t>Lila Lofving</t>
  </si>
  <si>
    <t>Miles de Clue</t>
  </si>
  <si>
    <t>Ciara Hudson</t>
  </si>
  <si>
    <t>Sunrise Mager</t>
  </si>
  <si>
    <t>Mia Burch</t>
  </si>
  <si>
    <t>Annalie Gilbert-Keith</t>
  </si>
  <si>
    <t xml:space="preserve">Francelyse Joseph </t>
  </si>
  <si>
    <t>Siri Sundaraneedi</t>
  </si>
  <si>
    <t>Spencer Solit</t>
  </si>
  <si>
    <t>Sophie Collins-Arroyo</t>
  </si>
  <si>
    <t>Talia Belz</t>
  </si>
  <si>
    <t>Chris Attisani</t>
  </si>
  <si>
    <t>Shelby Fairchild</t>
  </si>
  <si>
    <t>Aparajita Kashyap</t>
  </si>
  <si>
    <t>Amy Mistri</t>
  </si>
  <si>
    <t>Rabih Chugtai</t>
  </si>
  <si>
    <t>Tom Betts</t>
  </si>
  <si>
    <t>Dan Carroll</t>
  </si>
  <si>
    <t>John Ezzo</t>
  </si>
  <si>
    <t>Janvi Sikand</t>
  </si>
  <si>
    <t>Jacob Wolfe</t>
  </si>
  <si>
    <t>Deepak Gupta</t>
  </si>
  <si>
    <t>Ben Walker</t>
  </si>
  <si>
    <t>Tatiana Niebuhr</t>
  </si>
  <si>
    <t>Neil Madhavani</t>
  </si>
  <si>
    <t>Michael Satanovsky</t>
  </si>
  <si>
    <t>Declan Goulding</t>
  </si>
  <si>
    <t>Mailya Ellis</t>
  </si>
  <si>
    <t>Patrick Henderson</t>
  </si>
  <si>
    <t>Ben Small</t>
  </si>
  <si>
    <t>Tyler Krasusky</t>
  </si>
  <si>
    <t>Zan Huang</t>
  </si>
  <si>
    <t>Nick Neumeister</t>
  </si>
  <si>
    <t>Shamoon Mallick</t>
  </si>
  <si>
    <t>Sam Applewhite</t>
  </si>
  <si>
    <t>Ethan Springhorn</t>
  </si>
  <si>
    <t>James Esperne</t>
  </si>
  <si>
    <t>Kevin Oh</t>
  </si>
  <si>
    <t>David Labow</t>
  </si>
  <si>
    <t>James Mooney</t>
  </si>
  <si>
    <t>Will Briskin</t>
  </si>
  <si>
    <t>Doris Zhang</t>
  </si>
  <si>
    <t>Anna Mishchenko</t>
  </si>
  <si>
    <t>Lily Beaubien</t>
  </si>
  <si>
    <t>Christopher Moeckel</t>
  </si>
  <si>
    <t>Joseph Squillaro</t>
  </si>
  <si>
    <t>Hakeem Angelu</t>
  </si>
  <si>
    <t>Justin Jin</t>
  </si>
  <si>
    <t>David McElroy</t>
  </si>
  <si>
    <t>Harry Callwaert</t>
  </si>
  <si>
    <t>Joe Nero</t>
  </si>
  <si>
    <t>Winsor</t>
  </si>
  <si>
    <t xml:space="preserve">Lilla Gabrieli </t>
  </si>
  <si>
    <t>Elena Ubeda</t>
  </si>
  <si>
    <t>Talia Gifford</t>
  </si>
  <si>
    <t>Alexandra Belluck</t>
  </si>
  <si>
    <t>Charlie Heveran</t>
  </si>
  <si>
    <t>Aaron Kaufer</t>
  </si>
  <si>
    <t>Jamie Denham</t>
  </si>
  <si>
    <t>Sun Woo Lee</t>
  </si>
  <si>
    <t>Muriel Wang</t>
  </si>
  <si>
    <t>Joon Lee</t>
  </si>
  <si>
    <t>Matt Baron</t>
  </si>
  <si>
    <t>Chris Potvin</t>
  </si>
  <si>
    <t>Madisen Siegel</t>
  </si>
  <si>
    <t>Thomas Song</t>
  </si>
  <si>
    <t>debate tot</t>
  </si>
  <si>
    <t>Gautam Ramesh</t>
  </si>
  <si>
    <t>Rachel Avran</t>
  </si>
  <si>
    <t>Gabriel Grajeda</t>
  </si>
  <si>
    <t>Julia De Genneraro</t>
  </si>
  <si>
    <t>Sophia Centola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</si>
</sst>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1" xfId="0" applyBorder="1"/>
    <xf numFmtId="0" fontId="1" fillId="0" borderId="0" xfId="0" applyFont="1"/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0" fontId="0" fillId="0" borderId="0" xfId="0" applyBorder="1"/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NumberForma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/>
    <xf numFmtId="0" fontId="0" fillId="0" borderId="2" xfId="0" applyNumberFormat="1" applyFont="1" applyBorder="1" applyAlignment="1" applyProtection="1">
      <alignment horizontal="center" vertical="top"/>
      <protection locked="0"/>
    </xf>
    <xf numFmtId="0" fontId="0" fillId="0" borderId="2" xfId="0" applyNumberFormat="1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Fill="1" applyBorder="1" applyAlignment="1" applyProtection="1">
      <alignment horizontal="center" vertical="top"/>
      <protection locked="0"/>
    </xf>
    <xf numFmtId="0" fontId="0" fillId="0" borderId="4" xfId="0" applyNumberFormat="1" applyBorder="1" applyAlignment="1" applyProtection="1">
      <alignment horizontal="center" vertical="top"/>
      <protection locked="0"/>
    </xf>
    <xf numFmtId="0" fontId="0" fillId="0" borderId="4" xfId="0" applyNumberFormat="1" applyFont="1" applyBorder="1" applyAlignment="1" applyProtection="1">
      <alignment horizontal="center" vertical="top"/>
      <protection locked="0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workbookViewId="0">
      <pane ySplit="4" topLeftCell="A42" activePane="bottomLeft" state="frozen"/>
      <selection pane="bottomLeft" activeCell="B44" sqref="B44"/>
    </sheetView>
  </sheetViews>
  <sheetFormatPr baseColWidth="10" defaultRowHeight="15" x14ac:dyDescent="0"/>
  <cols>
    <col min="1" max="1" width="6.5" customWidth="1"/>
    <col min="2" max="2" width="17.83203125" customWidth="1"/>
    <col min="3" max="3" width="6.5" customWidth="1"/>
    <col min="4" max="4" width="17.1640625" customWidth="1"/>
    <col min="5" max="5" width="9.1640625" customWidth="1"/>
    <col min="6" max="6" width="6" style="13" customWidth="1"/>
    <col min="7" max="8" width="7.1640625" customWidth="1"/>
    <col min="9" max="9" width="8.5" customWidth="1"/>
    <col min="10" max="10" width="7.33203125" style="13" customWidth="1"/>
    <col min="11" max="11" width="6.1640625" customWidth="1"/>
    <col min="12" max="12" width="6.6640625" customWidth="1"/>
    <col min="13" max="13" width="8.5" customWidth="1"/>
    <col min="14" max="14" width="8.1640625" style="13" customWidth="1"/>
    <col min="15" max="15" width="5.83203125" customWidth="1"/>
    <col min="16" max="16" width="6.83203125" customWidth="1"/>
    <col min="18" max="18" width="9" customWidth="1"/>
    <col min="21" max="21" width="9.83203125" customWidth="1"/>
  </cols>
  <sheetData>
    <row r="1" spans="1:22">
      <c r="A1" s="1" t="s">
        <v>0</v>
      </c>
      <c r="B1" s="2" t="s">
        <v>1</v>
      </c>
      <c r="D1" s="2" t="s">
        <v>2</v>
      </c>
      <c r="E1" s="3" t="s">
        <v>3</v>
      </c>
      <c r="F1" s="23"/>
      <c r="I1" s="3" t="s">
        <v>4</v>
      </c>
      <c r="J1" s="23"/>
      <c r="M1" s="3" t="s">
        <v>5</v>
      </c>
      <c r="N1" s="23"/>
      <c r="Q1" s="4" t="s">
        <v>6</v>
      </c>
      <c r="R1" s="4" t="s">
        <v>102</v>
      </c>
      <c r="S1" s="4" t="s">
        <v>7</v>
      </c>
      <c r="T1" s="5" t="s">
        <v>8</v>
      </c>
      <c r="U1" s="4" t="s">
        <v>9</v>
      </c>
      <c r="V1" s="6" t="s">
        <v>9</v>
      </c>
    </row>
    <row r="2" spans="1:22">
      <c r="E2" s="7"/>
      <c r="F2" s="24"/>
      <c r="I2" s="7"/>
      <c r="J2" s="24"/>
      <c r="M2" s="7"/>
      <c r="N2" s="24"/>
      <c r="Q2" s="4" t="s">
        <v>10</v>
      </c>
      <c r="R2" s="4" t="s">
        <v>103</v>
      </c>
      <c r="S2" s="4" t="s">
        <v>11</v>
      </c>
      <c r="T2" s="5" t="s">
        <v>12</v>
      </c>
      <c r="U2" s="4" t="s">
        <v>13</v>
      </c>
      <c r="V2" s="6" t="s">
        <v>14</v>
      </c>
    </row>
    <row r="3" spans="1:22" ht="16">
      <c r="B3" s="8" t="s">
        <v>15</v>
      </c>
      <c r="E3" s="9" t="s">
        <v>16</v>
      </c>
      <c r="F3" s="26" t="s">
        <v>102</v>
      </c>
      <c r="G3" s="10" t="s">
        <v>17</v>
      </c>
      <c r="H3" s="10" t="s">
        <v>18</v>
      </c>
      <c r="I3" s="7" t="s">
        <v>16</v>
      </c>
      <c r="J3" s="25" t="s">
        <v>102</v>
      </c>
      <c r="K3" s="11" t="s">
        <v>17</v>
      </c>
      <c r="L3" s="11" t="s">
        <v>18</v>
      </c>
      <c r="M3" s="7" t="s">
        <v>16</v>
      </c>
      <c r="N3" s="25" t="s">
        <v>102</v>
      </c>
      <c r="O3" s="11" t="s">
        <v>17</v>
      </c>
      <c r="P3" s="11" t="s">
        <v>18</v>
      </c>
      <c r="Q3" s="12"/>
      <c r="R3" s="12"/>
      <c r="S3" s="12"/>
      <c r="T3" s="13"/>
      <c r="U3" s="12"/>
      <c r="V3" s="14"/>
    </row>
    <row r="4" spans="1:22" ht="16">
      <c r="B4" s="8" t="s">
        <v>19</v>
      </c>
      <c r="E4" s="7"/>
      <c r="F4" s="24"/>
      <c r="I4" s="7"/>
      <c r="J4" s="24"/>
      <c r="M4" s="7"/>
      <c r="N4" s="24"/>
      <c r="Q4" s="12"/>
      <c r="R4" s="12"/>
      <c r="S4" s="12"/>
      <c r="T4" s="13"/>
      <c r="U4" s="12"/>
      <c r="V4" s="14"/>
    </row>
    <row r="5" spans="1:22">
      <c r="E5" s="7"/>
      <c r="F5" s="24"/>
      <c r="I5" s="7"/>
      <c r="J5" s="24"/>
      <c r="M5" s="7"/>
      <c r="N5" s="24"/>
      <c r="Q5" s="12"/>
      <c r="R5" s="12"/>
      <c r="S5" s="12"/>
      <c r="T5" s="13"/>
      <c r="U5" s="12"/>
      <c r="V5" s="14"/>
    </row>
    <row r="6" spans="1:22">
      <c r="A6" s="15">
        <v>1</v>
      </c>
      <c r="B6" t="s">
        <v>31</v>
      </c>
      <c r="C6" t="s">
        <v>20</v>
      </c>
      <c r="D6" t="s">
        <v>113</v>
      </c>
      <c r="E6" s="16">
        <v>73</v>
      </c>
      <c r="F6" s="23">
        <v>3</v>
      </c>
      <c r="G6" s="17">
        <v>0</v>
      </c>
      <c r="H6" s="17" t="s">
        <v>21</v>
      </c>
      <c r="I6" s="16">
        <v>85</v>
      </c>
      <c r="J6" s="23">
        <v>4</v>
      </c>
      <c r="K6" s="18">
        <v>0</v>
      </c>
      <c r="L6" s="17" t="s">
        <v>22</v>
      </c>
      <c r="M6" s="16">
        <v>82</v>
      </c>
      <c r="N6" s="23">
        <v>1</v>
      </c>
      <c r="O6" s="18">
        <v>1</v>
      </c>
      <c r="P6" s="17" t="s">
        <v>23</v>
      </c>
      <c r="Q6" s="4">
        <f>E6+I6+M6</f>
        <v>240</v>
      </c>
      <c r="R6" s="4">
        <f>F6+J6+N6</f>
        <v>8</v>
      </c>
      <c r="S6" s="4">
        <f t="shared" ref="S6:S9" si="0">G6+K6+O6</f>
        <v>1</v>
      </c>
      <c r="T6" s="5">
        <f>Q6+Q7</f>
        <v>496</v>
      </c>
      <c r="U6" s="4">
        <f>S6+S8</f>
        <v>4</v>
      </c>
      <c r="V6" s="6">
        <f>T6+T8</f>
        <v>1015</v>
      </c>
    </row>
    <row r="7" spans="1:22">
      <c r="A7" s="15">
        <v>1</v>
      </c>
      <c r="B7" t="s">
        <v>31</v>
      </c>
      <c r="C7" t="s">
        <v>20</v>
      </c>
      <c r="D7" t="s">
        <v>114</v>
      </c>
      <c r="E7" s="16">
        <v>77</v>
      </c>
      <c r="F7" s="23">
        <v>2</v>
      </c>
      <c r="G7" s="19">
        <v>0</v>
      </c>
      <c r="H7" s="17" t="s">
        <v>21</v>
      </c>
      <c r="I7" s="16">
        <v>90</v>
      </c>
      <c r="J7" s="23">
        <v>2</v>
      </c>
      <c r="K7" s="18">
        <v>0</v>
      </c>
      <c r="L7" s="17" t="s">
        <v>22</v>
      </c>
      <c r="M7" s="16">
        <v>89</v>
      </c>
      <c r="N7" s="23">
        <v>3</v>
      </c>
      <c r="O7" s="18">
        <v>1</v>
      </c>
      <c r="P7" s="17" t="s">
        <v>23</v>
      </c>
      <c r="Q7" s="4">
        <f>E7+I7+M7</f>
        <v>256</v>
      </c>
      <c r="R7" s="4">
        <f t="shared" ref="R7:R9" si="1">F7+J7+N7</f>
        <v>7</v>
      </c>
      <c r="S7" s="4">
        <f t="shared" si="0"/>
        <v>1</v>
      </c>
      <c r="T7" s="13">
        <f>T6</f>
        <v>496</v>
      </c>
      <c r="U7" s="12">
        <f>U6</f>
        <v>4</v>
      </c>
      <c r="V7" s="14">
        <f>V6</f>
        <v>1015</v>
      </c>
    </row>
    <row r="8" spans="1:22">
      <c r="A8" s="15">
        <v>1</v>
      </c>
      <c r="B8" t="s">
        <v>31</v>
      </c>
      <c r="C8" t="s">
        <v>24</v>
      </c>
      <c r="D8" t="s">
        <v>115</v>
      </c>
      <c r="E8" s="16">
        <v>87</v>
      </c>
      <c r="F8" s="23">
        <v>2</v>
      </c>
      <c r="G8" s="19">
        <v>1</v>
      </c>
      <c r="H8" s="19" t="s">
        <v>75</v>
      </c>
      <c r="I8" s="16">
        <v>83</v>
      </c>
      <c r="J8" s="23">
        <v>3</v>
      </c>
      <c r="K8" s="18">
        <v>1</v>
      </c>
      <c r="L8" s="19" t="s">
        <v>71</v>
      </c>
      <c r="M8" s="16">
        <v>85</v>
      </c>
      <c r="N8" s="23">
        <v>2</v>
      </c>
      <c r="O8" s="18">
        <v>1</v>
      </c>
      <c r="P8" s="19" t="s">
        <v>68</v>
      </c>
      <c r="Q8" s="4">
        <f>E8+I8+M8</f>
        <v>255</v>
      </c>
      <c r="R8" s="4">
        <f t="shared" si="1"/>
        <v>7</v>
      </c>
      <c r="S8" s="4">
        <f t="shared" si="0"/>
        <v>3</v>
      </c>
      <c r="T8" s="5">
        <f>Q8+Q9</f>
        <v>519</v>
      </c>
      <c r="U8" s="12">
        <f>U6</f>
        <v>4</v>
      </c>
      <c r="V8" s="14">
        <f>V6</f>
        <v>1015</v>
      </c>
    </row>
    <row r="9" spans="1:22">
      <c r="A9" s="15">
        <v>1</v>
      </c>
      <c r="B9" t="s">
        <v>31</v>
      </c>
      <c r="C9" t="s">
        <v>24</v>
      </c>
      <c r="D9" t="s">
        <v>116</v>
      </c>
      <c r="E9" s="16">
        <v>90</v>
      </c>
      <c r="F9" s="23">
        <v>1</v>
      </c>
      <c r="G9" s="19">
        <v>1</v>
      </c>
      <c r="H9" s="19" t="s">
        <v>75</v>
      </c>
      <c r="I9" s="16">
        <v>85</v>
      </c>
      <c r="J9" s="23">
        <v>1</v>
      </c>
      <c r="K9" s="18">
        <v>1</v>
      </c>
      <c r="L9" s="19" t="s">
        <v>71</v>
      </c>
      <c r="M9" s="16">
        <v>89</v>
      </c>
      <c r="N9" s="23">
        <v>1</v>
      </c>
      <c r="O9" s="18">
        <v>1</v>
      </c>
      <c r="P9" s="19" t="s">
        <v>68</v>
      </c>
      <c r="Q9" s="4">
        <f>E9+I9+M9</f>
        <v>264</v>
      </c>
      <c r="R9" s="4">
        <f t="shared" si="1"/>
        <v>3</v>
      </c>
      <c r="S9" s="4">
        <f t="shared" si="0"/>
        <v>3</v>
      </c>
      <c r="T9" s="13">
        <f>T8</f>
        <v>519</v>
      </c>
      <c r="U9" s="12">
        <f>U6</f>
        <v>4</v>
      </c>
      <c r="V9" s="14">
        <f>V6</f>
        <v>1015</v>
      </c>
    </row>
    <row r="10" spans="1:22">
      <c r="E10" s="7"/>
      <c r="F10" s="24"/>
      <c r="I10" s="7"/>
      <c r="J10" s="24"/>
      <c r="M10" s="7"/>
      <c r="N10" s="24"/>
      <c r="Q10" s="12"/>
      <c r="R10" s="12"/>
      <c r="S10" s="12"/>
      <c r="T10" s="13"/>
      <c r="U10" s="12"/>
      <c r="V10" s="14"/>
    </row>
    <row r="11" spans="1:22">
      <c r="A11" s="15">
        <v>2</v>
      </c>
      <c r="B11" t="s">
        <v>36</v>
      </c>
      <c r="C11" t="s">
        <v>20</v>
      </c>
      <c r="D11" t="s">
        <v>185</v>
      </c>
      <c r="E11" s="16">
        <v>80</v>
      </c>
      <c r="F11" s="23">
        <v>4</v>
      </c>
      <c r="G11" s="19">
        <v>0</v>
      </c>
      <c r="H11" s="17" t="s">
        <v>27</v>
      </c>
      <c r="I11" s="16">
        <v>87</v>
      </c>
      <c r="J11" s="23">
        <v>1</v>
      </c>
      <c r="K11" s="18">
        <v>1</v>
      </c>
      <c r="L11" s="17" t="s">
        <v>28</v>
      </c>
      <c r="M11" s="16">
        <v>79</v>
      </c>
      <c r="N11" s="23">
        <v>3</v>
      </c>
      <c r="O11" s="18">
        <v>0</v>
      </c>
      <c r="P11" s="17" t="s">
        <v>29</v>
      </c>
      <c r="Q11" s="4">
        <f>E11+I11+M11</f>
        <v>246</v>
      </c>
      <c r="R11" s="4">
        <f>F11+J11+N11</f>
        <v>8</v>
      </c>
      <c r="S11" s="4">
        <f t="shared" ref="S11:S14" si="2">G11+K11+O11</f>
        <v>1</v>
      </c>
      <c r="T11" s="5">
        <f>Q11+Q12</f>
        <v>489</v>
      </c>
      <c r="U11" s="4">
        <f>S11+S13</f>
        <v>1</v>
      </c>
      <c r="V11" s="6">
        <f>T11+T13</f>
        <v>988</v>
      </c>
    </row>
    <row r="12" spans="1:22">
      <c r="A12" s="15">
        <v>2</v>
      </c>
      <c r="B12" t="s">
        <v>36</v>
      </c>
      <c r="C12" t="s">
        <v>20</v>
      </c>
      <c r="D12" t="s">
        <v>297</v>
      </c>
      <c r="E12" s="16">
        <v>81</v>
      </c>
      <c r="F12" s="23">
        <v>3</v>
      </c>
      <c r="G12" s="19">
        <v>0</v>
      </c>
      <c r="H12" s="17" t="s">
        <v>27</v>
      </c>
      <c r="I12" s="16">
        <v>86</v>
      </c>
      <c r="J12" s="23">
        <v>2</v>
      </c>
      <c r="K12" s="18">
        <v>1</v>
      </c>
      <c r="L12" s="17" t="s">
        <v>28</v>
      </c>
      <c r="M12" s="16">
        <v>76</v>
      </c>
      <c r="N12" s="23">
        <v>4</v>
      </c>
      <c r="O12" s="18">
        <v>0</v>
      </c>
      <c r="P12" s="17" t="s">
        <v>29</v>
      </c>
      <c r="Q12" s="4">
        <f>E12+I12+M12</f>
        <v>243</v>
      </c>
      <c r="R12" s="4">
        <f t="shared" ref="R12:R14" si="3">F12+J12+N12</f>
        <v>9</v>
      </c>
      <c r="S12" s="4">
        <f t="shared" si="2"/>
        <v>1</v>
      </c>
      <c r="T12" s="13">
        <f>T11</f>
        <v>489</v>
      </c>
      <c r="U12" s="12">
        <f>U11</f>
        <v>1</v>
      </c>
      <c r="V12" s="14">
        <f>V11</f>
        <v>988</v>
      </c>
    </row>
    <row r="13" spans="1:22">
      <c r="A13" s="15">
        <v>2</v>
      </c>
      <c r="B13" t="s">
        <v>36</v>
      </c>
      <c r="C13" t="s">
        <v>24</v>
      </c>
      <c r="D13" t="s">
        <v>186</v>
      </c>
      <c r="E13" s="16">
        <v>86</v>
      </c>
      <c r="F13" s="23">
        <v>1</v>
      </c>
      <c r="G13" s="19">
        <v>0</v>
      </c>
      <c r="H13" s="19" t="s">
        <v>25</v>
      </c>
      <c r="I13" s="16">
        <v>85</v>
      </c>
      <c r="J13" s="23">
        <v>3</v>
      </c>
      <c r="K13" s="18">
        <v>0</v>
      </c>
      <c r="L13" s="19" t="s">
        <v>73</v>
      </c>
      <c r="M13" s="16">
        <v>80</v>
      </c>
      <c r="N13" s="23">
        <v>4</v>
      </c>
      <c r="O13" s="18">
        <v>0</v>
      </c>
      <c r="P13" s="19" t="s">
        <v>69</v>
      </c>
      <c r="Q13" s="4">
        <f>E13+I13+M13</f>
        <v>251</v>
      </c>
      <c r="R13" s="4">
        <f t="shared" si="3"/>
        <v>8</v>
      </c>
      <c r="S13" s="4">
        <f t="shared" si="2"/>
        <v>0</v>
      </c>
      <c r="T13" s="5">
        <f>Q13+Q14</f>
        <v>499</v>
      </c>
      <c r="U13" s="12">
        <f>U11</f>
        <v>1</v>
      </c>
      <c r="V13" s="14">
        <f>V11</f>
        <v>988</v>
      </c>
    </row>
    <row r="14" spans="1:22">
      <c r="A14" s="15">
        <v>2</v>
      </c>
      <c r="B14" t="s">
        <v>36</v>
      </c>
      <c r="C14" t="s">
        <v>24</v>
      </c>
      <c r="D14" t="s">
        <v>187</v>
      </c>
      <c r="E14" s="16">
        <v>80</v>
      </c>
      <c r="F14" s="23">
        <v>4</v>
      </c>
      <c r="G14" s="19">
        <v>0</v>
      </c>
      <c r="H14" s="19" t="s">
        <v>25</v>
      </c>
      <c r="I14" s="16">
        <v>83</v>
      </c>
      <c r="J14" s="23">
        <v>4</v>
      </c>
      <c r="K14" s="18">
        <v>0</v>
      </c>
      <c r="L14" s="19" t="s">
        <v>73</v>
      </c>
      <c r="M14" s="16">
        <v>85</v>
      </c>
      <c r="N14" s="23">
        <v>2</v>
      </c>
      <c r="O14" s="18">
        <v>0</v>
      </c>
      <c r="P14" s="19" t="s">
        <v>69</v>
      </c>
      <c r="Q14" s="4">
        <f>E14+I14+M14</f>
        <v>248</v>
      </c>
      <c r="R14" s="4">
        <f t="shared" si="3"/>
        <v>10</v>
      </c>
      <c r="S14" s="4">
        <f t="shared" si="2"/>
        <v>0</v>
      </c>
      <c r="T14" s="13">
        <f>T13</f>
        <v>499</v>
      </c>
      <c r="U14" s="12">
        <f>U11</f>
        <v>1</v>
      </c>
      <c r="V14" s="14">
        <f>V11</f>
        <v>988</v>
      </c>
    </row>
    <row r="15" spans="1:22">
      <c r="E15" s="7"/>
      <c r="F15" s="24"/>
      <c r="I15" s="7"/>
      <c r="J15" s="24"/>
      <c r="M15" s="7"/>
      <c r="N15" s="24"/>
      <c r="Q15" s="12"/>
      <c r="R15" s="12"/>
      <c r="S15" s="12"/>
      <c r="T15" s="13"/>
      <c r="U15" s="12"/>
      <c r="V15" s="14"/>
    </row>
    <row r="16" spans="1:22">
      <c r="A16" s="15">
        <v>3</v>
      </c>
      <c r="B16" t="s">
        <v>188</v>
      </c>
      <c r="C16" t="s">
        <v>20</v>
      </c>
      <c r="D16" t="s">
        <v>189</v>
      </c>
      <c r="E16" s="16">
        <v>74</v>
      </c>
      <c r="F16" s="23">
        <v>4</v>
      </c>
      <c r="G16" s="19">
        <v>0</v>
      </c>
      <c r="H16" s="17" t="s">
        <v>22</v>
      </c>
      <c r="I16" s="16">
        <v>71</v>
      </c>
      <c r="J16" s="23">
        <v>4</v>
      </c>
      <c r="K16" s="18">
        <v>0</v>
      </c>
      <c r="L16" s="17" t="s">
        <v>23</v>
      </c>
      <c r="M16" s="16">
        <v>74</v>
      </c>
      <c r="N16" s="23">
        <v>4</v>
      </c>
      <c r="O16" s="18">
        <v>0</v>
      </c>
      <c r="P16" s="17" t="s">
        <v>32</v>
      </c>
      <c r="Q16" s="4">
        <f>E16+I16+M16</f>
        <v>219</v>
      </c>
      <c r="R16" s="4">
        <f>F16+J16+N16</f>
        <v>12</v>
      </c>
      <c r="S16" s="4">
        <f t="shared" ref="S16:S19" si="4">G16+K16+O16</f>
        <v>0</v>
      </c>
      <c r="T16" s="5">
        <f>Q16+Q17</f>
        <v>461</v>
      </c>
      <c r="U16" s="4">
        <f>S16+S18</f>
        <v>1</v>
      </c>
      <c r="V16" s="6">
        <f>T16+T18</f>
        <v>956</v>
      </c>
    </row>
    <row r="17" spans="1:22">
      <c r="A17" s="15">
        <v>3</v>
      </c>
      <c r="B17" t="s">
        <v>188</v>
      </c>
      <c r="C17" t="s">
        <v>20</v>
      </c>
      <c r="D17" t="s">
        <v>298</v>
      </c>
      <c r="E17" s="16">
        <v>84</v>
      </c>
      <c r="F17" s="23">
        <v>3</v>
      </c>
      <c r="G17" s="19">
        <v>0</v>
      </c>
      <c r="H17" s="17" t="s">
        <v>22</v>
      </c>
      <c r="I17" s="16">
        <v>76</v>
      </c>
      <c r="J17" s="23">
        <v>3</v>
      </c>
      <c r="K17" s="18">
        <v>0</v>
      </c>
      <c r="L17" s="17" t="s">
        <v>23</v>
      </c>
      <c r="M17" s="16">
        <v>82</v>
      </c>
      <c r="N17" s="23">
        <v>3</v>
      </c>
      <c r="O17" s="18">
        <v>0</v>
      </c>
      <c r="P17" s="17" t="s">
        <v>32</v>
      </c>
      <c r="Q17" s="4">
        <f>E17+I17+M17</f>
        <v>242</v>
      </c>
      <c r="R17" s="4">
        <f t="shared" ref="R17:R19" si="5">F17+J17+N17</f>
        <v>9</v>
      </c>
      <c r="S17" s="4">
        <f t="shared" si="4"/>
        <v>0</v>
      </c>
      <c r="T17" s="13">
        <f>T16</f>
        <v>461</v>
      </c>
      <c r="U17" s="12">
        <f>U16</f>
        <v>1</v>
      </c>
      <c r="V17" s="14">
        <f>V16</f>
        <v>956</v>
      </c>
    </row>
    <row r="18" spans="1:22">
      <c r="A18" s="15">
        <v>3</v>
      </c>
      <c r="B18" t="s">
        <v>188</v>
      </c>
      <c r="C18" t="s">
        <v>24</v>
      </c>
      <c r="D18" t="s">
        <v>299</v>
      </c>
      <c r="E18" s="16">
        <v>84</v>
      </c>
      <c r="F18" s="23">
        <v>2</v>
      </c>
      <c r="G18" s="19">
        <v>0</v>
      </c>
      <c r="H18" s="19" t="s">
        <v>30</v>
      </c>
      <c r="I18" s="16">
        <v>84</v>
      </c>
      <c r="J18" s="23">
        <v>3</v>
      </c>
      <c r="K18" s="18">
        <v>1</v>
      </c>
      <c r="L18" s="19" t="s">
        <v>75</v>
      </c>
      <c r="M18" s="16">
        <v>81</v>
      </c>
      <c r="N18" s="23">
        <v>2</v>
      </c>
      <c r="O18" s="18">
        <v>0</v>
      </c>
      <c r="P18" s="19" t="s">
        <v>71</v>
      </c>
      <c r="Q18" s="4">
        <f>E18+I18+M18</f>
        <v>249</v>
      </c>
      <c r="R18" s="4">
        <f t="shared" si="5"/>
        <v>7</v>
      </c>
      <c r="S18" s="4">
        <f t="shared" si="4"/>
        <v>1</v>
      </c>
      <c r="T18" s="5">
        <f>Q18+Q19</f>
        <v>495</v>
      </c>
      <c r="U18" s="12">
        <f>U16</f>
        <v>1</v>
      </c>
      <c r="V18" s="14">
        <f>V16</f>
        <v>956</v>
      </c>
    </row>
    <row r="19" spans="1:22">
      <c r="A19" s="15">
        <v>3</v>
      </c>
      <c r="B19" t="s">
        <v>188</v>
      </c>
      <c r="C19" t="s">
        <v>24</v>
      </c>
      <c r="D19" t="s">
        <v>190</v>
      </c>
      <c r="E19" s="16">
        <v>79</v>
      </c>
      <c r="F19" s="23">
        <v>4</v>
      </c>
      <c r="G19" s="19">
        <v>0</v>
      </c>
      <c r="H19" s="19" t="s">
        <v>30</v>
      </c>
      <c r="I19" s="16">
        <v>86</v>
      </c>
      <c r="J19" s="23">
        <v>2</v>
      </c>
      <c r="K19" s="18">
        <v>1</v>
      </c>
      <c r="L19" s="19" t="s">
        <v>75</v>
      </c>
      <c r="M19" s="16">
        <v>81</v>
      </c>
      <c r="N19" s="23">
        <v>4</v>
      </c>
      <c r="O19" s="18">
        <v>0</v>
      </c>
      <c r="P19" s="19" t="s">
        <v>71</v>
      </c>
      <c r="Q19" s="4">
        <f>E19+I19+M19</f>
        <v>246</v>
      </c>
      <c r="R19" s="4">
        <f t="shared" si="5"/>
        <v>10</v>
      </c>
      <c r="S19" s="4">
        <f t="shared" si="4"/>
        <v>1</v>
      </c>
      <c r="T19" s="13">
        <f>T18</f>
        <v>495</v>
      </c>
      <c r="U19" s="12">
        <f>U16</f>
        <v>1</v>
      </c>
      <c r="V19" s="14">
        <f>V16</f>
        <v>956</v>
      </c>
    </row>
    <row r="20" spans="1:22">
      <c r="B20" s="2" t="s">
        <v>33</v>
      </c>
      <c r="E20" s="7"/>
      <c r="F20" s="24"/>
      <c r="I20" s="7"/>
      <c r="J20" s="24"/>
      <c r="M20" s="7"/>
      <c r="N20" s="24"/>
      <c r="Q20" s="12"/>
      <c r="R20" s="12"/>
      <c r="S20" s="12"/>
      <c r="T20" s="13"/>
      <c r="U20" s="12"/>
      <c r="V20" s="14"/>
    </row>
    <row r="21" spans="1:22">
      <c r="A21" s="15">
        <v>4</v>
      </c>
      <c r="B21" t="s">
        <v>125</v>
      </c>
      <c r="C21" t="s">
        <v>20</v>
      </c>
      <c r="D21" t="s">
        <v>191</v>
      </c>
      <c r="E21" s="16">
        <v>91</v>
      </c>
      <c r="F21" s="23">
        <v>1</v>
      </c>
      <c r="G21" s="17">
        <v>1</v>
      </c>
      <c r="H21" s="17" t="s">
        <v>28</v>
      </c>
      <c r="I21" s="16">
        <v>81</v>
      </c>
      <c r="J21" s="23">
        <v>3</v>
      </c>
      <c r="K21" s="18">
        <v>0</v>
      </c>
      <c r="L21" s="17" t="s">
        <v>29</v>
      </c>
      <c r="M21" s="16">
        <v>90</v>
      </c>
      <c r="N21" s="23">
        <v>1</v>
      </c>
      <c r="O21" s="18">
        <v>0</v>
      </c>
      <c r="P21" s="17" t="s">
        <v>34</v>
      </c>
      <c r="Q21" s="4">
        <f>E21+I21+M21</f>
        <v>262</v>
      </c>
      <c r="R21" s="4">
        <f>F21+J21+N21</f>
        <v>5</v>
      </c>
      <c r="S21" s="4">
        <f t="shared" ref="S21:S24" si="6">G21+K21+O21</f>
        <v>1</v>
      </c>
      <c r="T21" s="5">
        <f>Q21+Q22</f>
        <v>503</v>
      </c>
      <c r="U21" s="4">
        <f>S21+S23</f>
        <v>2</v>
      </c>
      <c r="V21" s="6">
        <f>T21+T23</f>
        <v>996</v>
      </c>
    </row>
    <row r="22" spans="1:22">
      <c r="A22" s="15">
        <v>4</v>
      </c>
      <c r="B22" t="s">
        <v>125</v>
      </c>
      <c r="C22" t="s">
        <v>20</v>
      </c>
      <c r="D22" t="s">
        <v>192</v>
      </c>
      <c r="E22" s="16">
        <v>81</v>
      </c>
      <c r="F22" s="23">
        <v>3</v>
      </c>
      <c r="G22" s="19">
        <v>1</v>
      </c>
      <c r="H22" s="17" t="s">
        <v>28</v>
      </c>
      <c r="I22" s="16">
        <v>80</v>
      </c>
      <c r="J22" s="23">
        <v>4</v>
      </c>
      <c r="K22" s="18">
        <v>0</v>
      </c>
      <c r="L22" s="17" t="s">
        <v>29</v>
      </c>
      <c r="M22" s="16">
        <v>80</v>
      </c>
      <c r="N22" s="23">
        <v>4</v>
      </c>
      <c r="O22" s="18">
        <v>0</v>
      </c>
      <c r="P22" s="17" t="s">
        <v>34</v>
      </c>
      <c r="Q22" s="4">
        <f>E22+I22+M22</f>
        <v>241</v>
      </c>
      <c r="R22" s="4">
        <f t="shared" ref="R22:R24" si="7">F22+J22+N22</f>
        <v>11</v>
      </c>
      <c r="S22" s="4">
        <f t="shared" si="6"/>
        <v>1</v>
      </c>
      <c r="T22" s="13">
        <f>T21</f>
        <v>503</v>
      </c>
      <c r="U22" s="12">
        <f>U21</f>
        <v>2</v>
      </c>
      <c r="V22" s="14">
        <f>V21</f>
        <v>996</v>
      </c>
    </row>
    <row r="23" spans="1:22">
      <c r="A23" s="15">
        <v>4</v>
      </c>
      <c r="B23" t="s">
        <v>125</v>
      </c>
      <c r="C23" t="s">
        <v>24</v>
      </c>
      <c r="D23" t="s">
        <v>193</v>
      </c>
      <c r="E23" s="16">
        <v>72</v>
      </c>
      <c r="F23" s="23">
        <v>4</v>
      </c>
      <c r="G23" s="19">
        <v>1</v>
      </c>
      <c r="H23" s="19" t="s">
        <v>35</v>
      </c>
      <c r="I23" s="16">
        <v>80</v>
      </c>
      <c r="J23" s="23">
        <v>4</v>
      </c>
      <c r="K23" s="18">
        <v>0</v>
      </c>
      <c r="L23" s="19" t="s">
        <v>25</v>
      </c>
      <c r="M23" s="16">
        <v>87</v>
      </c>
      <c r="N23" s="23">
        <v>4</v>
      </c>
      <c r="O23" s="18">
        <v>0</v>
      </c>
      <c r="P23" s="19" t="s">
        <v>73</v>
      </c>
      <c r="Q23" s="4">
        <f>E23+I23+M23</f>
        <v>239</v>
      </c>
      <c r="R23" s="4">
        <f t="shared" si="7"/>
        <v>12</v>
      </c>
      <c r="S23" s="4">
        <f t="shared" si="6"/>
        <v>1</v>
      </c>
      <c r="T23" s="5">
        <f>Q23+Q24</f>
        <v>493</v>
      </c>
      <c r="U23" s="12">
        <f>U21</f>
        <v>2</v>
      </c>
      <c r="V23" s="14">
        <f>V21</f>
        <v>996</v>
      </c>
    </row>
    <row r="24" spans="1:22">
      <c r="A24" s="15">
        <v>4</v>
      </c>
      <c r="B24" t="s">
        <v>125</v>
      </c>
      <c r="C24" t="s">
        <v>24</v>
      </c>
      <c r="D24" t="s">
        <v>194</v>
      </c>
      <c r="E24" s="16">
        <v>83</v>
      </c>
      <c r="F24" s="23">
        <v>1</v>
      </c>
      <c r="G24" s="19">
        <v>1</v>
      </c>
      <c r="H24" s="19" t="s">
        <v>35</v>
      </c>
      <c r="I24" s="16">
        <v>84</v>
      </c>
      <c r="J24" s="23">
        <v>2</v>
      </c>
      <c r="K24" s="18">
        <v>0</v>
      </c>
      <c r="L24" s="19" t="s">
        <v>25</v>
      </c>
      <c r="M24" s="16">
        <v>87</v>
      </c>
      <c r="N24" s="23">
        <v>3</v>
      </c>
      <c r="O24" s="18">
        <v>0</v>
      </c>
      <c r="P24" s="19" t="s">
        <v>73</v>
      </c>
      <c r="Q24" s="4">
        <f>E24+I24+M24</f>
        <v>254</v>
      </c>
      <c r="R24" s="4">
        <f t="shared" si="7"/>
        <v>6</v>
      </c>
      <c r="S24" s="4">
        <f t="shared" si="6"/>
        <v>1</v>
      </c>
      <c r="T24" s="13">
        <f>T23</f>
        <v>493</v>
      </c>
      <c r="U24" s="12">
        <f>U21</f>
        <v>2</v>
      </c>
      <c r="V24" s="14">
        <f>V21</f>
        <v>996</v>
      </c>
    </row>
    <row r="25" spans="1:22">
      <c r="E25" s="7"/>
      <c r="F25" s="24"/>
      <c r="I25" s="7"/>
      <c r="J25" s="24"/>
      <c r="M25" s="7"/>
      <c r="N25" s="24"/>
      <c r="Q25" s="12"/>
      <c r="R25" s="12"/>
      <c r="S25" s="12"/>
      <c r="T25" s="13"/>
      <c r="U25" s="12"/>
      <c r="V25" s="14"/>
    </row>
    <row r="26" spans="1:22">
      <c r="A26" s="15">
        <v>5</v>
      </c>
      <c r="B26" t="s">
        <v>78</v>
      </c>
      <c r="C26" t="s">
        <v>20</v>
      </c>
      <c r="D26" t="s">
        <v>195</v>
      </c>
      <c r="E26" s="16">
        <v>86</v>
      </c>
      <c r="F26" s="23">
        <v>1</v>
      </c>
      <c r="G26" s="19">
        <v>1</v>
      </c>
      <c r="H26" s="17" t="s">
        <v>23</v>
      </c>
      <c r="I26" s="16">
        <v>91</v>
      </c>
      <c r="J26" s="23">
        <v>3</v>
      </c>
      <c r="K26" s="18">
        <v>0</v>
      </c>
      <c r="L26" s="17" t="s">
        <v>32</v>
      </c>
      <c r="M26" s="16">
        <v>85</v>
      </c>
      <c r="N26" s="23">
        <v>1</v>
      </c>
      <c r="O26" s="18">
        <v>1</v>
      </c>
      <c r="P26" s="17" t="s">
        <v>37</v>
      </c>
      <c r="Q26" s="4">
        <f>E26+I26+M26</f>
        <v>262</v>
      </c>
      <c r="R26" s="4">
        <f>F26+J26+N26</f>
        <v>5</v>
      </c>
      <c r="S26" s="4">
        <f t="shared" ref="S26:S29" si="8">G26+K26+O26</f>
        <v>2</v>
      </c>
      <c r="T26" s="5">
        <f>Q26+Q27</f>
        <v>513</v>
      </c>
      <c r="U26" s="4">
        <f>S26+S28</f>
        <v>4</v>
      </c>
      <c r="V26" s="6">
        <f>T26+T28</f>
        <v>1019</v>
      </c>
    </row>
    <row r="27" spans="1:22">
      <c r="A27" s="15">
        <v>5</v>
      </c>
      <c r="B27" t="s">
        <v>78</v>
      </c>
      <c r="C27" t="s">
        <v>20</v>
      </c>
      <c r="D27" t="s">
        <v>196</v>
      </c>
      <c r="E27" s="16">
        <v>84</v>
      </c>
      <c r="F27" s="23">
        <v>3</v>
      </c>
      <c r="G27" s="19">
        <v>1</v>
      </c>
      <c r="H27" s="17" t="s">
        <v>23</v>
      </c>
      <c r="I27" s="16">
        <v>88</v>
      </c>
      <c r="J27" s="23">
        <v>4</v>
      </c>
      <c r="K27" s="18">
        <v>0</v>
      </c>
      <c r="L27" s="17" t="s">
        <v>32</v>
      </c>
      <c r="M27" s="16">
        <v>79</v>
      </c>
      <c r="N27" s="23">
        <v>2</v>
      </c>
      <c r="O27" s="18">
        <v>1</v>
      </c>
      <c r="P27" s="17" t="s">
        <v>37</v>
      </c>
      <c r="Q27" s="4">
        <f>E27+I27+M27</f>
        <v>251</v>
      </c>
      <c r="R27" s="4">
        <f t="shared" ref="R27:R29" si="9">F27+J27+N27</f>
        <v>9</v>
      </c>
      <c r="S27" s="4">
        <f t="shared" si="8"/>
        <v>2</v>
      </c>
      <c r="T27" s="13">
        <f>T26</f>
        <v>513</v>
      </c>
      <c r="U27" s="12">
        <f>U26</f>
        <v>4</v>
      </c>
      <c r="V27" s="14">
        <f>V26</f>
        <v>1019</v>
      </c>
    </row>
    <row r="28" spans="1:22">
      <c r="A28" s="15">
        <v>5</v>
      </c>
      <c r="B28" t="s">
        <v>78</v>
      </c>
      <c r="C28" t="s">
        <v>24</v>
      </c>
      <c r="D28" t="s">
        <v>197</v>
      </c>
      <c r="E28" s="16">
        <v>84</v>
      </c>
      <c r="F28" s="23">
        <v>2</v>
      </c>
      <c r="G28" s="19">
        <v>1</v>
      </c>
      <c r="H28" s="19" t="s">
        <v>38</v>
      </c>
      <c r="I28" s="16">
        <v>86</v>
      </c>
      <c r="J28" s="23">
        <v>3</v>
      </c>
      <c r="K28" s="18">
        <v>0</v>
      </c>
      <c r="L28" s="19" t="s">
        <v>30</v>
      </c>
      <c r="M28" s="16">
        <v>83</v>
      </c>
      <c r="N28" s="23">
        <v>2</v>
      </c>
      <c r="O28" s="18">
        <v>1</v>
      </c>
      <c r="P28" s="19" t="s">
        <v>75</v>
      </c>
      <c r="Q28" s="4">
        <f>E28+I28+M28</f>
        <v>253</v>
      </c>
      <c r="R28" s="4">
        <f t="shared" si="9"/>
        <v>7</v>
      </c>
      <c r="S28" s="4">
        <f t="shared" si="8"/>
        <v>2</v>
      </c>
      <c r="T28" s="5">
        <f>Q28+Q29</f>
        <v>506</v>
      </c>
      <c r="U28" s="12">
        <f>U26</f>
        <v>4</v>
      </c>
      <c r="V28" s="14">
        <f>V26</f>
        <v>1019</v>
      </c>
    </row>
    <row r="29" spans="1:22">
      <c r="A29" s="15">
        <v>5</v>
      </c>
      <c r="B29" t="s">
        <v>78</v>
      </c>
      <c r="C29" t="s">
        <v>24</v>
      </c>
      <c r="D29" t="s">
        <v>198</v>
      </c>
      <c r="E29" s="16">
        <v>85</v>
      </c>
      <c r="F29" s="23">
        <v>1</v>
      </c>
      <c r="G29" s="19">
        <v>1</v>
      </c>
      <c r="H29" s="19" t="s">
        <v>38</v>
      </c>
      <c r="I29" s="16">
        <v>84</v>
      </c>
      <c r="J29" s="23">
        <v>4</v>
      </c>
      <c r="K29" s="18">
        <v>0</v>
      </c>
      <c r="L29" s="19" t="s">
        <v>30</v>
      </c>
      <c r="M29" s="16">
        <v>84</v>
      </c>
      <c r="N29" s="23">
        <v>1</v>
      </c>
      <c r="O29" s="18">
        <v>1</v>
      </c>
      <c r="P29" s="19" t="s">
        <v>75</v>
      </c>
      <c r="Q29" s="4">
        <f>E29+I29+M29</f>
        <v>253</v>
      </c>
      <c r="R29" s="4">
        <f t="shared" si="9"/>
        <v>6</v>
      </c>
      <c r="S29" s="4">
        <f t="shared" si="8"/>
        <v>2</v>
      </c>
      <c r="T29" s="13">
        <f>T28</f>
        <v>506</v>
      </c>
      <c r="U29" s="12">
        <f>U26</f>
        <v>4</v>
      </c>
      <c r="V29" s="14">
        <f>V26</f>
        <v>1019</v>
      </c>
    </row>
    <row r="30" spans="1:22">
      <c r="E30" s="7"/>
      <c r="F30" s="24"/>
      <c r="I30" s="7"/>
      <c r="J30" s="24"/>
      <c r="M30" s="7"/>
      <c r="N30" s="24"/>
      <c r="Q30" s="12"/>
      <c r="R30" s="12"/>
      <c r="S30" s="12"/>
      <c r="T30" s="13"/>
      <c r="U30" s="12"/>
      <c r="V30" s="14"/>
    </row>
    <row r="31" spans="1:22">
      <c r="A31" s="15">
        <v>6</v>
      </c>
      <c r="B31" t="s">
        <v>78</v>
      </c>
      <c r="C31" t="s">
        <v>20</v>
      </c>
      <c r="D31" t="s">
        <v>199</v>
      </c>
      <c r="E31" s="16">
        <v>86</v>
      </c>
      <c r="F31" s="23">
        <v>2</v>
      </c>
      <c r="G31" s="19">
        <v>1</v>
      </c>
      <c r="H31" s="17" t="s">
        <v>29</v>
      </c>
      <c r="I31" s="16">
        <v>83</v>
      </c>
      <c r="J31" s="23">
        <v>4</v>
      </c>
      <c r="K31" s="18">
        <v>1</v>
      </c>
      <c r="L31" s="17" t="s">
        <v>34</v>
      </c>
      <c r="M31" s="16">
        <v>86</v>
      </c>
      <c r="N31" s="23">
        <v>2</v>
      </c>
      <c r="O31" s="18">
        <v>1</v>
      </c>
      <c r="P31" s="17" t="s">
        <v>41</v>
      </c>
      <c r="Q31" s="4">
        <f>E31+I31+M31</f>
        <v>255</v>
      </c>
      <c r="R31" s="4">
        <f>F31+J31+N31</f>
        <v>8</v>
      </c>
      <c r="S31" s="4">
        <f t="shared" ref="S31:S34" si="10">G31+K31+O31</f>
        <v>3</v>
      </c>
      <c r="T31" s="5">
        <f>Q31+Q32</f>
        <v>521</v>
      </c>
      <c r="U31" s="4">
        <f>S31+S33</f>
        <v>6</v>
      </c>
      <c r="V31" s="6">
        <f>T31+T33</f>
        <v>1055</v>
      </c>
    </row>
    <row r="32" spans="1:22">
      <c r="A32" s="15">
        <v>6</v>
      </c>
      <c r="B32" t="s">
        <v>78</v>
      </c>
      <c r="C32" t="s">
        <v>20</v>
      </c>
      <c r="D32" t="s">
        <v>200</v>
      </c>
      <c r="E32" s="16">
        <v>87</v>
      </c>
      <c r="F32" s="23">
        <v>1</v>
      </c>
      <c r="G32" s="19">
        <v>1</v>
      </c>
      <c r="H32" s="17" t="s">
        <v>29</v>
      </c>
      <c r="I32" s="16">
        <v>91</v>
      </c>
      <c r="J32" s="23">
        <v>1</v>
      </c>
      <c r="K32" s="18">
        <v>1</v>
      </c>
      <c r="L32" s="17" t="s">
        <v>34</v>
      </c>
      <c r="M32" s="16">
        <v>88</v>
      </c>
      <c r="N32" s="23">
        <v>1</v>
      </c>
      <c r="O32" s="18">
        <v>1</v>
      </c>
      <c r="P32" s="17" t="s">
        <v>41</v>
      </c>
      <c r="Q32" s="4">
        <f>E32+I32+M32</f>
        <v>266</v>
      </c>
      <c r="R32" s="4">
        <f t="shared" ref="R32:R34" si="11">F32+J32+N32</f>
        <v>3</v>
      </c>
      <c r="S32" s="4">
        <f t="shared" si="10"/>
        <v>3</v>
      </c>
      <c r="T32" s="13">
        <f>T31</f>
        <v>521</v>
      </c>
      <c r="U32" s="12">
        <f>U31</f>
        <v>6</v>
      </c>
      <c r="V32" s="14">
        <f>V31</f>
        <v>1055</v>
      </c>
    </row>
    <row r="33" spans="1:22">
      <c r="A33" s="15">
        <v>6</v>
      </c>
      <c r="B33" t="s">
        <v>78</v>
      </c>
      <c r="C33" t="s">
        <v>24</v>
      </c>
      <c r="D33" t="s">
        <v>201</v>
      </c>
      <c r="E33" s="16">
        <v>88</v>
      </c>
      <c r="F33" s="23">
        <v>2</v>
      </c>
      <c r="G33" s="19">
        <v>1</v>
      </c>
      <c r="H33" s="19" t="s">
        <v>42</v>
      </c>
      <c r="I33" s="16">
        <v>90</v>
      </c>
      <c r="J33" s="23">
        <v>3</v>
      </c>
      <c r="K33" s="18">
        <v>1</v>
      </c>
      <c r="L33" s="19" t="s">
        <v>35</v>
      </c>
      <c r="M33" s="16">
        <v>87</v>
      </c>
      <c r="N33" s="23">
        <v>1</v>
      </c>
      <c r="O33" s="18">
        <v>1</v>
      </c>
      <c r="P33" s="19" t="s">
        <v>25</v>
      </c>
      <c r="Q33" s="4">
        <f>E33+I33+M33</f>
        <v>265</v>
      </c>
      <c r="R33" s="4">
        <f t="shared" si="11"/>
        <v>6</v>
      </c>
      <c r="S33" s="4">
        <f t="shared" si="10"/>
        <v>3</v>
      </c>
      <c r="T33" s="5">
        <f>Q33+Q34</f>
        <v>534</v>
      </c>
      <c r="U33" s="12">
        <f>U31</f>
        <v>6</v>
      </c>
      <c r="V33" s="14">
        <f>V31</f>
        <v>1055</v>
      </c>
    </row>
    <row r="34" spans="1:22">
      <c r="A34" s="15">
        <v>6</v>
      </c>
      <c r="B34" t="s">
        <v>78</v>
      </c>
      <c r="C34" t="s">
        <v>24</v>
      </c>
      <c r="D34" t="s">
        <v>202</v>
      </c>
      <c r="E34" s="16">
        <v>89</v>
      </c>
      <c r="F34" s="23">
        <v>1</v>
      </c>
      <c r="G34" s="19">
        <v>1</v>
      </c>
      <c r="H34" s="19" t="s">
        <v>42</v>
      </c>
      <c r="I34" s="16">
        <v>94</v>
      </c>
      <c r="J34" s="23">
        <v>1</v>
      </c>
      <c r="K34" s="18">
        <v>1</v>
      </c>
      <c r="L34" s="19" t="s">
        <v>35</v>
      </c>
      <c r="M34" s="16">
        <v>86</v>
      </c>
      <c r="N34" s="23">
        <v>2</v>
      </c>
      <c r="O34" s="18">
        <v>1</v>
      </c>
      <c r="P34" s="19" t="s">
        <v>25</v>
      </c>
      <c r="Q34" s="4">
        <f>E34+I34+M34</f>
        <v>269</v>
      </c>
      <c r="R34" s="4">
        <f t="shared" si="11"/>
        <v>4</v>
      </c>
      <c r="S34" s="4">
        <f t="shared" si="10"/>
        <v>3</v>
      </c>
      <c r="T34" s="13">
        <f>T33</f>
        <v>534</v>
      </c>
      <c r="U34" s="12">
        <f>U31</f>
        <v>6</v>
      </c>
      <c r="V34" s="14">
        <f>V31</f>
        <v>1055</v>
      </c>
    </row>
    <row r="35" spans="1:22">
      <c r="B35" s="2" t="s">
        <v>33</v>
      </c>
      <c r="E35" s="7"/>
      <c r="F35" s="24"/>
      <c r="I35" s="7"/>
      <c r="J35" s="24"/>
      <c r="M35" s="7"/>
      <c r="N35" s="24"/>
      <c r="Q35" s="12"/>
      <c r="R35" s="12"/>
      <c r="S35" s="12"/>
      <c r="T35" s="13"/>
      <c r="U35" s="12"/>
      <c r="V35" s="14"/>
    </row>
    <row r="36" spans="1:22">
      <c r="A36" s="15">
        <v>7</v>
      </c>
      <c r="B36" t="s">
        <v>203</v>
      </c>
      <c r="C36" t="s">
        <v>20</v>
      </c>
      <c r="D36" t="s">
        <v>204</v>
      </c>
      <c r="E36" s="16">
        <v>78</v>
      </c>
      <c r="F36" s="23">
        <v>4</v>
      </c>
      <c r="G36" s="17">
        <v>0</v>
      </c>
      <c r="H36" s="17" t="s">
        <v>32</v>
      </c>
      <c r="I36" s="16">
        <v>87</v>
      </c>
      <c r="J36" s="23">
        <v>1</v>
      </c>
      <c r="K36" s="18">
        <v>1</v>
      </c>
      <c r="L36" s="17" t="s">
        <v>37</v>
      </c>
      <c r="M36" s="16">
        <v>77</v>
      </c>
      <c r="N36" s="23">
        <v>4</v>
      </c>
      <c r="O36" s="18">
        <v>0</v>
      </c>
      <c r="P36" s="17" t="s">
        <v>45</v>
      </c>
      <c r="Q36" s="4">
        <f>E36+I36+M36</f>
        <v>242</v>
      </c>
      <c r="R36" s="4">
        <f>F36+J36+N36</f>
        <v>9</v>
      </c>
      <c r="S36" s="4">
        <f t="shared" ref="S36:S39" si="12">G36+K36+O36</f>
        <v>1</v>
      </c>
      <c r="T36" s="5">
        <f>Q36+Q37</f>
        <v>481</v>
      </c>
      <c r="U36" s="4">
        <f>S36+S38</f>
        <v>1</v>
      </c>
      <c r="V36" s="6">
        <f>T36+T38</f>
        <v>971</v>
      </c>
    </row>
    <row r="37" spans="1:22">
      <c r="A37" s="15">
        <v>7</v>
      </c>
      <c r="B37" t="s">
        <v>203</v>
      </c>
      <c r="C37" t="s">
        <v>20</v>
      </c>
      <c r="D37" t="s">
        <v>205</v>
      </c>
      <c r="E37" s="16">
        <v>79</v>
      </c>
      <c r="F37" s="23">
        <v>3</v>
      </c>
      <c r="G37" s="19">
        <v>0</v>
      </c>
      <c r="H37" s="17" t="s">
        <v>32</v>
      </c>
      <c r="I37" s="16">
        <v>82</v>
      </c>
      <c r="J37" s="23">
        <v>4</v>
      </c>
      <c r="K37" s="18">
        <v>1</v>
      </c>
      <c r="L37" s="17" t="s">
        <v>37</v>
      </c>
      <c r="M37" s="16">
        <v>78</v>
      </c>
      <c r="N37" s="23">
        <v>3</v>
      </c>
      <c r="O37" s="18">
        <v>0</v>
      </c>
      <c r="P37" s="17" t="s">
        <v>45</v>
      </c>
      <c r="Q37" s="4">
        <f>E37+I37+M37</f>
        <v>239</v>
      </c>
      <c r="R37" s="4">
        <f t="shared" ref="R37:R39" si="13">F37+J37+N37</f>
        <v>10</v>
      </c>
      <c r="S37" s="4">
        <f t="shared" si="12"/>
        <v>1</v>
      </c>
      <c r="T37" s="13">
        <f>T36</f>
        <v>481</v>
      </c>
      <c r="U37" s="12">
        <f>U36</f>
        <v>1</v>
      </c>
      <c r="V37" s="14">
        <f>V36</f>
        <v>971</v>
      </c>
    </row>
    <row r="38" spans="1:22">
      <c r="A38" s="15">
        <v>7</v>
      </c>
      <c r="B38" t="s">
        <v>203</v>
      </c>
      <c r="C38" t="s">
        <v>24</v>
      </c>
      <c r="D38" t="s">
        <v>206</v>
      </c>
      <c r="E38" s="16">
        <v>83</v>
      </c>
      <c r="F38" s="23">
        <v>2</v>
      </c>
      <c r="G38" s="19">
        <v>0</v>
      </c>
      <c r="H38" s="19" t="s">
        <v>43</v>
      </c>
      <c r="I38" s="16">
        <v>84</v>
      </c>
      <c r="J38" s="23">
        <v>3</v>
      </c>
      <c r="K38" s="18">
        <v>0</v>
      </c>
      <c r="L38" s="19" t="s">
        <v>38</v>
      </c>
      <c r="M38" s="16">
        <v>81</v>
      </c>
      <c r="N38" s="23">
        <v>3</v>
      </c>
      <c r="O38" s="18">
        <v>0</v>
      </c>
      <c r="P38" s="19" t="s">
        <v>30</v>
      </c>
      <c r="Q38" s="4">
        <f>E38+I38+M38</f>
        <v>248</v>
      </c>
      <c r="R38" s="4">
        <f t="shared" si="13"/>
        <v>8</v>
      </c>
      <c r="S38" s="4">
        <f t="shared" si="12"/>
        <v>0</v>
      </c>
      <c r="T38" s="5">
        <f>Q38+Q39</f>
        <v>490</v>
      </c>
      <c r="U38" s="12">
        <f>U36</f>
        <v>1</v>
      </c>
      <c r="V38" s="14">
        <f>V36</f>
        <v>971</v>
      </c>
    </row>
    <row r="39" spans="1:22">
      <c r="A39" s="15">
        <v>7</v>
      </c>
      <c r="B39" t="s">
        <v>203</v>
      </c>
      <c r="C39" t="s">
        <v>24</v>
      </c>
      <c r="D39" t="s">
        <v>207</v>
      </c>
      <c r="E39" s="16">
        <v>79</v>
      </c>
      <c r="F39" s="23">
        <v>4</v>
      </c>
      <c r="G39" s="19">
        <v>0</v>
      </c>
      <c r="H39" s="19" t="s">
        <v>43</v>
      </c>
      <c r="I39" s="16">
        <v>83</v>
      </c>
      <c r="J39" s="23">
        <v>4</v>
      </c>
      <c r="K39" s="18">
        <v>0</v>
      </c>
      <c r="L39" s="19" t="s">
        <v>38</v>
      </c>
      <c r="M39" s="16">
        <v>80</v>
      </c>
      <c r="N39" s="23">
        <v>4</v>
      </c>
      <c r="O39" s="18">
        <v>0</v>
      </c>
      <c r="P39" s="19" t="s">
        <v>30</v>
      </c>
      <c r="Q39" s="4">
        <f>E39+I39+M39</f>
        <v>242</v>
      </c>
      <c r="R39" s="4">
        <f t="shared" si="13"/>
        <v>12</v>
      </c>
      <c r="S39" s="4">
        <f t="shared" si="12"/>
        <v>0</v>
      </c>
      <c r="T39" s="13">
        <f>T38</f>
        <v>490</v>
      </c>
      <c r="U39" s="12">
        <f>U36</f>
        <v>1</v>
      </c>
      <c r="V39" s="14">
        <f>V36</f>
        <v>971</v>
      </c>
    </row>
    <row r="40" spans="1:22">
      <c r="E40" s="7"/>
      <c r="F40" s="24"/>
      <c r="I40" s="7"/>
      <c r="J40" s="24"/>
      <c r="M40" s="7"/>
      <c r="N40" s="24"/>
      <c r="Q40" s="12"/>
      <c r="R40" s="12"/>
      <c r="S40" s="12"/>
      <c r="T40" s="13"/>
      <c r="U40" s="12"/>
      <c r="V40" s="14"/>
    </row>
    <row r="41" spans="1:22">
      <c r="A41" s="15">
        <v>8</v>
      </c>
      <c r="B41" t="s">
        <v>77</v>
      </c>
      <c r="C41" t="s">
        <v>20</v>
      </c>
      <c r="D41" t="s">
        <v>208</v>
      </c>
      <c r="E41" s="16">
        <v>89</v>
      </c>
      <c r="F41" s="23">
        <v>1</v>
      </c>
      <c r="G41" s="19">
        <v>0</v>
      </c>
      <c r="H41" s="17" t="s">
        <v>34</v>
      </c>
      <c r="I41" s="16">
        <v>88</v>
      </c>
      <c r="J41" s="23">
        <v>1</v>
      </c>
      <c r="K41" s="18">
        <v>1</v>
      </c>
      <c r="L41" s="17" t="s">
        <v>41</v>
      </c>
      <c r="M41" s="16">
        <v>90</v>
      </c>
      <c r="N41" s="23">
        <v>1</v>
      </c>
      <c r="O41" s="18">
        <v>0</v>
      </c>
      <c r="P41" s="19" t="s">
        <v>45</v>
      </c>
      <c r="Q41" s="4">
        <f>E41+I41+M41</f>
        <v>267</v>
      </c>
      <c r="R41" s="4">
        <f>F41+J41+N41</f>
        <v>3</v>
      </c>
      <c r="S41" s="4">
        <f t="shared" ref="S41:S44" si="14">G41+K41+O41</f>
        <v>1</v>
      </c>
      <c r="T41" s="5">
        <f>Q41+Q42</f>
        <v>521</v>
      </c>
      <c r="U41" s="4">
        <f>S41+S43</f>
        <v>2</v>
      </c>
      <c r="V41" s="6">
        <f>T41+T43</f>
        <v>1022</v>
      </c>
    </row>
    <row r="42" spans="1:22">
      <c r="A42" s="15">
        <v>8</v>
      </c>
      <c r="B42" t="s">
        <v>77</v>
      </c>
      <c r="C42" t="s">
        <v>20</v>
      </c>
      <c r="D42" t="s">
        <v>209</v>
      </c>
      <c r="E42" s="16">
        <v>83</v>
      </c>
      <c r="F42" s="23">
        <v>4</v>
      </c>
      <c r="G42" s="19">
        <v>0</v>
      </c>
      <c r="H42" s="17" t="s">
        <v>34</v>
      </c>
      <c r="I42" s="16">
        <v>86</v>
      </c>
      <c r="J42" s="23">
        <v>2</v>
      </c>
      <c r="K42" s="18">
        <v>1</v>
      </c>
      <c r="L42" s="17" t="s">
        <v>41</v>
      </c>
      <c r="M42" s="16">
        <v>85</v>
      </c>
      <c r="N42" s="23">
        <v>4</v>
      </c>
      <c r="O42" s="18">
        <v>0</v>
      </c>
      <c r="P42" s="19" t="s">
        <v>46</v>
      </c>
      <c r="Q42" s="4">
        <f>E42+I42+M42</f>
        <v>254</v>
      </c>
      <c r="R42" s="4">
        <f t="shared" ref="R42:R44" si="15">F42+J42+N42</f>
        <v>10</v>
      </c>
      <c r="S42" s="4">
        <f t="shared" si="14"/>
        <v>1</v>
      </c>
      <c r="T42" s="13">
        <f>T41</f>
        <v>521</v>
      </c>
      <c r="U42" s="12">
        <f>U41</f>
        <v>2</v>
      </c>
      <c r="V42" s="14">
        <f>V41</f>
        <v>1022</v>
      </c>
    </row>
    <row r="43" spans="1:22">
      <c r="A43" s="15">
        <v>8</v>
      </c>
      <c r="B43" t="s">
        <v>77</v>
      </c>
      <c r="C43" t="s">
        <v>24</v>
      </c>
      <c r="D43" t="s">
        <v>210</v>
      </c>
      <c r="E43" s="16">
        <v>82</v>
      </c>
      <c r="F43" s="23">
        <v>4</v>
      </c>
      <c r="G43" s="19">
        <v>0</v>
      </c>
      <c r="H43" s="19" t="s">
        <v>47</v>
      </c>
      <c r="I43" s="16">
        <v>86</v>
      </c>
      <c r="J43" s="23">
        <v>1</v>
      </c>
      <c r="K43" s="18">
        <v>1</v>
      </c>
      <c r="L43" s="19" t="s">
        <v>42</v>
      </c>
      <c r="M43" s="16">
        <v>85</v>
      </c>
      <c r="N43" s="23">
        <v>2</v>
      </c>
      <c r="O43" s="18">
        <v>0</v>
      </c>
      <c r="P43" s="19" t="s">
        <v>35</v>
      </c>
      <c r="Q43" s="4">
        <f>E43+I43+M43</f>
        <v>253</v>
      </c>
      <c r="R43" s="4">
        <f t="shared" si="15"/>
        <v>7</v>
      </c>
      <c r="S43" s="4">
        <f t="shared" si="14"/>
        <v>1</v>
      </c>
      <c r="T43" s="5">
        <f>Q43+Q44</f>
        <v>501</v>
      </c>
      <c r="U43" s="12">
        <f>U41</f>
        <v>2</v>
      </c>
      <c r="V43" s="14">
        <f>V41</f>
        <v>1022</v>
      </c>
    </row>
    <row r="44" spans="1:22">
      <c r="A44" s="15">
        <v>8</v>
      </c>
      <c r="B44" t="s">
        <v>77</v>
      </c>
      <c r="C44" t="s">
        <v>24</v>
      </c>
      <c r="D44" t="s">
        <v>211</v>
      </c>
      <c r="E44" s="16">
        <v>85</v>
      </c>
      <c r="F44" s="23">
        <v>2</v>
      </c>
      <c r="G44" s="19">
        <v>0</v>
      </c>
      <c r="H44" s="19" t="s">
        <v>47</v>
      </c>
      <c r="I44" s="16">
        <v>83</v>
      </c>
      <c r="J44" s="23">
        <v>2</v>
      </c>
      <c r="K44" s="18">
        <v>1</v>
      </c>
      <c r="L44" s="19" t="s">
        <v>42</v>
      </c>
      <c r="M44" s="16">
        <v>80</v>
      </c>
      <c r="N44" s="23">
        <v>4</v>
      </c>
      <c r="O44" s="18">
        <v>0</v>
      </c>
      <c r="P44" s="19" t="s">
        <v>35</v>
      </c>
      <c r="Q44" s="4">
        <f>E44+I44+M44</f>
        <v>248</v>
      </c>
      <c r="R44" s="4">
        <f t="shared" si="15"/>
        <v>8</v>
      </c>
      <c r="S44" s="4">
        <f t="shared" si="14"/>
        <v>1</v>
      </c>
      <c r="T44" s="13">
        <f>T43</f>
        <v>501</v>
      </c>
      <c r="U44" s="12">
        <f>U41</f>
        <v>2</v>
      </c>
      <c r="V44" s="14">
        <f>V41</f>
        <v>1022</v>
      </c>
    </row>
    <row r="45" spans="1:22">
      <c r="B45" s="2" t="s">
        <v>39</v>
      </c>
      <c r="E45" s="7"/>
      <c r="F45" s="24"/>
      <c r="I45" s="7"/>
      <c r="J45" s="24"/>
      <c r="M45" s="7"/>
      <c r="N45" s="24"/>
      <c r="Q45" s="12"/>
      <c r="R45" s="12"/>
      <c r="S45" s="12"/>
      <c r="T45" s="13"/>
      <c r="U45" s="12"/>
      <c r="V45" s="14"/>
    </row>
    <row r="46" spans="1:22">
      <c r="A46" s="15">
        <v>9</v>
      </c>
      <c r="B46" t="s">
        <v>141</v>
      </c>
      <c r="C46" t="s">
        <v>20</v>
      </c>
      <c r="D46" t="s">
        <v>212</v>
      </c>
      <c r="E46" s="16">
        <v>81</v>
      </c>
      <c r="F46" s="23">
        <v>2</v>
      </c>
      <c r="G46" s="19">
        <v>1</v>
      </c>
      <c r="H46" s="17" t="s">
        <v>37</v>
      </c>
      <c r="I46" s="16">
        <v>82</v>
      </c>
      <c r="J46" s="23">
        <v>1</v>
      </c>
      <c r="K46" s="18">
        <v>1</v>
      </c>
      <c r="L46" s="17" t="s">
        <v>45</v>
      </c>
      <c r="M46" s="16">
        <v>85</v>
      </c>
      <c r="N46" s="23">
        <v>3</v>
      </c>
      <c r="O46" s="18">
        <v>1</v>
      </c>
      <c r="P46" s="19" t="s">
        <v>48</v>
      </c>
      <c r="Q46" s="4">
        <f>E46+I46+M46</f>
        <v>248</v>
      </c>
      <c r="R46" s="4">
        <f>F46+J46+N46</f>
        <v>6</v>
      </c>
      <c r="S46" s="4">
        <f t="shared" ref="S46:S49" si="16">G46+K46+O46</f>
        <v>3</v>
      </c>
      <c r="T46" s="5">
        <f>Q46+Q47</f>
        <v>500</v>
      </c>
      <c r="U46" s="4">
        <f>S46+S48</f>
        <v>5</v>
      </c>
      <c r="V46" s="6">
        <f>T46+T48</f>
        <v>1000</v>
      </c>
    </row>
    <row r="47" spans="1:22">
      <c r="A47" s="15">
        <v>9</v>
      </c>
      <c r="B47" t="s">
        <v>141</v>
      </c>
      <c r="C47" t="s">
        <v>20</v>
      </c>
      <c r="D47" t="s">
        <v>213</v>
      </c>
      <c r="E47" s="16">
        <v>82</v>
      </c>
      <c r="F47" s="23">
        <v>1</v>
      </c>
      <c r="G47" s="19">
        <v>1</v>
      </c>
      <c r="H47" s="17" t="s">
        <v>37</v>
      </c>
      <c r="I47" s="16">
        <v>80</v>
      </c>
      <c r="J47" s="23">
        <v>3</v>
      </c>
      <c r="K47" s="18">
        <v>1</v>
      </c>
      <c r="L47" s="17" t="s">
        <v>45</v>
      </c>
      <c r="M47" s="16">
        <v>90</v>
      </c>
      <c r="N47" s="23">
        <v>1</v>
      </c>
      <c r="O47" s="18">
        <v>1</v>
      </c>
      <c r="P47" s="19" t="s">
        <v>48</v>
      </c>
      <c r="Q47" s="4">
        <f>E47+I47+M47</f>
        <v>252</v>
      </c>
      <c r="R47" s="4">
        <f t="shared" ref="R47:R49" si="17">F47+J47+N47</f>
        <v>5</v>
      </c>
      <c r="S47" s="4">
        <f t="shared" si="16"/>
        <v>3</v>
      </c>
      <c r="T47" s="13">
        <f>T46</f>
        <v>500</v>
      </c>
      <c r="U47" s="12">
        <f>U46</f>
        <v>5</v>
      </c>
      <c r="V47" s="14">
        <f>V46</f>
        <v>1000</v>
      </c>
    </row>
    <row r="48" spans="1:22">
      <c r="A48" s="15">
        <v>9</v>
      </c>
      <c r="B48" t="s">
        <v>141</v>
      </c>
      <c r="C48" t="s">
        <v>24</v>
      </c>
      <c r="D48" t="s">
        <v>214</v>
      </c>
      <c r="E48" s="16">
        <v>81</v>
      </c>
      <c r="F48" s="23">
        <v>3</v>
      </c>
      <c r="G48" s="19">
        <v>0</v>
      </c>
      <c r="H48" s="19" t="s">
        <v>49</v>
      </c>
      <c r="I48" s="16">
        <v>88</v>
      </c>
      <c r="J48" s="23">
        <v>1</v>
      </c>
      <c r="K48" s="18">
        <v>1</v>
      </c>
      <c r="L48" s="19" t="s">
        <v>43</v>
      </c>
      <c r="M48" s="16">
        <v>81</v>
      </c>
      <c r="N48" s="23">
        <v>2</v>
      </c>
      <c r="O48" s="18">
        <v>1</v>
      </c>
      <c r="P48" s="19" t="s">
        <v>38</v>
      </c>
      <c r="Q48" s="4">
        <f>E48+I48+M48</f>
        <v>250</v>
      </c>
      <c r="R48" s="4">
        <f t="shared" si="17"/>
        <v>6</v>
      </c>
      <c r="S48" s="4">
        <f t="shared" si="16"/>
        <v>2</v>
      </c>
      <c r="T48" s="5">
        <f>Q48+Q49</f>
        <v>500</v>
      </c>
      <c r="U48" s="12">
        <f>U46</f>
        <v>5</v>
      </c>
      <c r="V48" s="14">
        <f>V46</f>
        <v>1000</v>
      </c>
    </row>
    <row r="49" spans="1:22">
      <c r="A49" s="15">
        <v>9</v>
      </c>
      <c r="B49" t="s">
        <v>141</v>
      </c>
      <c r="C49" t="s">
        <v>24</v>
      </c>
      <c r="D49" t="s">
        <v>215</v>
      </c>
      <c r="E49" s="16">
        <v>80</v>
      </c>
      <c r="F49" s="23">
        <v>4</v>
      </c>
      <c r="G49" s="19">
        <v>0</v>
      </c>
      <c r="H49" s="19" t="s">
        <v>49</v>
      </c>
      <c r="I49" s="16">
        <v>86</v>
      </c>
      <c r="J49" s="23">
        <v>2</v>
      </c>
      <c r="K49" s="18">
        <v>1</v>
      </c>
      <c r="L49" s="19" t="s">
        <v>43</v>
      </c>
      <c r="M49" s="16">
        <v>84</v>
      </c>
      <c r="N49" s="23">
        <v>1</v>
      </c>
      <c r="O49" s="18">
        <v>1</v>
      </c>
      <c r="P49" s="19" t="s">
        <v>38</v>
      </c>
      <c r="Q49" s="4">
        <f>E49+I49+M49</f>
        <v>250</v>
      </c>
      <c r="R49" s="4">
        <f t="shared" si="17"/>
        <v>7</v>
      </c>
      <c r="S49" s="4">
        <f t="shared" si="16"/>
        <v>2</v>
      </c>
      <c r="T49" s="13">
        <f>T48</f>
        <v>500</v>
      </c>
      <c r="U49" s="12">
        <f>U46</f>
        <v>5</v>
      </c>
      <c r="V49" s="14">
        <f>V46</f>
        <v>1000</v>
      </c>
    </row>
    <row r="50" spans="1:22">
      <c r="B50" s="2" t="s">
        <v>39</v>
      </c>
      <c r="E50" s="7"/>
      <c r="F50" s="24"/>
      <c r="I50" s="7"/>
      <c r="J50" s="24"/>
      <c r="M50" s="7"/>
      <c r="N50" s="24"/>
      <c r="Q50" s="12"/>
      <c r="R50" s="12"/>
      <c r="S50" s="12"/>
      <c r="T50" s="13"/>
      <c r="U50" s="12"/>
      <c r="V50" s="14"/>
    </row>
    <row r="51" spans="1:22">
      <c r="A51" s="15">
        <v>10</v>
      </c>
      <c r="B51" t="s">
        <v>79</v>
      </c>
      <c r="C51" t="s">
        <v>20</v>
      </c>
      <c r="D51" t="s">
        <v>216</v>
      </c>
      <c r="E51" s="16">
        <v>80</v>
      </c>
      <c r="F51" s="23">
        <v>2</v>
      </c>
      <c r="G51" s="17">
        <v>1</v>
      </c>
      <c r="H51" s="17" t="s">
        <v>41</v>
      </c>
      <c r="I51" s="16">
        <v>89</v>
      </c>
      <c r="J51" s="23">
        <v>2</v>
      </c>
      <c r="K51" s="18">
        <v>0</v>
      </c>
      <c r="L51" s="17" t="s">
        <v>46</v>
      </c>
      <c r="M51" s="16">
        <v>84</v>
      </c>
      <c r="N51" s="23">
        <v>2</v>
      </c>
      <c r="O51" s="18">
        <v>1</v>
      </c>
      <c r="P51" s="19" t="s">
        <v>50</v>
      </c>
      <c r="Q51" s="4">
        <f>E51+I51+M51</f>
        <v>253</v>
      </c>
      <c r="R51" s="4">
        <f>F51+J51+N51</f>
        <v>6</v>
      </c>
      <c r="S51" s="4">
        <f t="shared" ref="S51:S54" si="18">G51+K51+O51</f>
        <v>2</v>
      </c>
      <c r="T51" s="5">
        <f>Q51+Q52</f>
        <v>509</v>
      </c>
      <c r="U51" s="4">
        <f>S51+S53</f>
        <v>5</v>
      </c>
      <c r="V51" s="6">
        <f>T51+T53</f>
        <v>1036</v>
      </c>
    </row>
    <row r="52" spans="1:22">
      <c r="A52" s="15">
        <v>10</v>
      </c>
      <c r="B52" t="s">
        <v>79</v>
      </c>
      <c r="C52" t="s">
        <v>20</v>
      </c>
      <c r="D52" t="s">
        <v>217</v>
      </c>
      <c r="E52" s="16">
        <v>83</v>
      </c>
      <c r="F52" s="23">
        <v>1</v>
      </c>
      <c r="G52" s="19">
        <v>1</v>
      </c>
      <c r="H52" s="17" t="s">
        <v>41</v>
      </c>
      <c r="I52" s="16">
        <v>85</v>
      </c>
      <c r="J52" s="23">
        <v>4</v>
      </c>
      <c r="K52" s="18">
        <v>0</v>
      </c>
      <c r="L52" s="17" t="s">
        <v>46</v>
      </c>
      <c r="M52" s="16">
        <v>88</v>
      </c>
      <c r="N52" s="23">
        <v>1</v>
      </c>
      <c r="O52" s="18">
        <v>1</v>
      </c>
      <c r="P52" s="19" t="s">
        <v>50</v>
      </c>
      <c r="Q52" s="4">
        <f>E52+I52+M52</f>
        <v>256</v>
      </c>
      <c r="R52" s="4">
        <f t="shared" ref="R52:R54" si="19">F52+J52+N52</f>
        <v>6</v>
      </c>
      <c r="S52" s="4">
        <f t="shared" si="18"/>
        <v>2</v>
      </c>
      <c r="T52" s="13">
        <f>T51</f>
        <v>509</v>
      </c>
      <c r="U52" s="12">
        <f>U51</f>
        <v>5</v>
      </c>
      <c r="V52" s="14">
        <f>V51</f>
        <v>1036</v>
      </c>
    </row>
    <row r="53" spans="1:22">
      <c r="A53" s="15">
        <v>10</v>
      </c>
      <c r="B53" t="s">
        <v>79</v>
      </c>
      <c r="C53" t="s">
        <v>24</v>
      </c>
      <c r="D53" t="s">
        <v>218</v>
      </c>
      <c r="E53" s="16">
        <v>81</v>
      </c>
      <c r="F53" s="23">
        <v>2</v>
      </c>
      <c r="G53" s="19">
        <v>1</v>
      </c>
      <c r="H53" s="19" t="s">
        <v>51</v>
      </c>
      <c r="I53" s="16">
        <v>92</v>
      </c>
      <c r="J53" s="23">
        <v>2</v>
      </c>
      <c r="K53" s="18">
        <v>1</v>
      </c>
      <c r="L53" s="19" t="s">
        <v>47</v>
      </c>
      <c r="M53" s="16">
        <v>90</v>
      </c>
      <c r="N53" s="23">
        <v>1</v>
      </c>
      <c r="O53" s="18">
        <v>1</v>
      </c>
      <c r="P53" s="19" t="s">
        <v>42</v>
      </c>
      <c r="Q53" s="4">
        <f>E53+I53+M53</f>
        <v>263</v>
      </c>
      <c r="R53" s="4">
        <f t="shared" si="19"/>
        <v>5</v>
      </c>
      <c r="S53" s="4">
        <f t="shared" si="18"/>
        <v>3</v>
      </c>
      <c r="T53" s="5">
        <f>Q53+Q54</f>
        <v>527</v>
      </c>
      <c r="U53" s="12">
        <f>U51</f>
        <v>5</v>
      </c>
      <c r="V53" s="14">
        <f>V51</f>
        <v>1036</v>
      </c>
    </row>
    <row r="54" spans="1:22">
      <c r="A54" s="15">
        <v>10</v>
      </c>
      <c r="B54" t="s">
        <v>79</v>
      </c>
      <c r="C54" t="s">
        <v>24</v>
      </c>
      <c r="D54" t="s">
        <v>219</v>
      </c>
      <c r="E54" s="16">
        <v>83</v>
      </c>
      <c r="F54" s="23">
        <v>1</v>
      </c>
      <c r="G54" s="19">
        <v>1</v>
      </c>
      <c r="H54" s="19" t="s">
        <v>51</v>
      </c>
      <c r="I54" s="16">
        <v>94</v>
      </c>
      <c r="J54" s="23">
        <v>1</v>
      </c>
      <c r="K54" s="18">
        <v>1</v>
      </c>
      <c r="L54" s="19" t="s">
        <v>47</v>
      </c>
      <c r="M54" s="16">
        <v>87</v>
      </c>
      <c r="N54" s="23">
        <v>2</v>
      </c>
      <c r="O54" s="18">
        <v>1</v>
      </c>
      <c r="P54" s="19" t="s">
        <v>42</v>
      </c>
      <c r="Q54" s="4">
        <f>E54+I54+M54</f>
        <v>264</v>
      </c>
      <c r="R54" s="4">
        <f t="shared" si="19"/>
        <v>4</v>
      </c>
      <c r="S54" s="4">
        <f t="shared" si="18"/>
        <v>3</v>
      </c>
      <c r="T54" s="13">
        <f>T53</f>
        <v>527</v>
      </c>
      <c r="U54" s="12">
        <f>U51</f>
        <v>5</v>
      </c>
      <c r="V54" s="14">
        <f>V51</f>
        <v>1036</v>
      </c>
    </row>
    <row r="55" spans="1:22">
      <c r="B55" s="2" t="s">
        <v>39</v>
      </c>
      <c r="E55" s="7"/>
      <c r="F55" s="24"/>
      <c r="I55" s="7"/>
      <c r="J55" s="24"/>
      <c r="M55" s="7"/>
      <c r="N55" s="24"/>
      <c r="P55" s="20" t="s">
        <v>33</v>
      </c>
      <c r="Q55" s="12"/>
      <c r="R55" s="12"/>
      <c r="S55" s="12"/>
      <c r="T55" s="13"/>
      <c r="U55" s="12"/>
      <c r="V55" s="14"/>
    </row>
    <row r="56" spans="1:22">
      <c r="A56" s="15">
        <v>11</v>
      </c>
      <c r="B56" t="s">
        <v>81</v>
      </c>
      <c r="C56" t="s">
        <v>20</v>
      </c>
      <c r="D56" t="s">
        <v>220</v>
      </c>
      <c r="E56" s="16">
        <v>86</v>
      </c>
      <c r="F56" s="23">
        <v>1</v>
      </c>
      <c r="G56" s="19">
        <v>1</v>
      </c>
      <c r="H56" s="17" t="s">
        <v>45</v>
      </c>
      <c r="I56" s="16">
        <v>90</v>
      </c>
      <c r="J56" s="23">
        <v>1</v>
      </c>
      <c r="K56" s="18">
        <v>1</v>
      </c>
      <c r="L56" s="19" t="s">
        <v>48</v>
      </c>
      <c r="M56" s="16">
        <v>83</v>
      </c>
      <c r="N56" s="23">
        <v>1</v>
      </c>
      <c r="O56" s="18">
        <v>1</v>
      </c>
      <c r="P56" s="19" t="s">
        <v>52</v>
      </c>
      <c r="Q56" s="4">
        <f>E56+I56+M56</f>
        <v>259</v>
      </c>
      <c r="R56" s="4">
        <f>F56+J56+N56</f>
        <v>3</v>
      </c>
      <c r="S56" s="4">
        <f t="shared" ref="S56:S59" si="20">G56+K56+O56</f>
        <v>3</v>
      </c>
      <c r="T56" s="5">
        <f>Q56+Q57</f>
        <v>513</v>
      </c>
      <c r="U56" s="4">
        <f>S56+S58</f>
        <v>5</v>
      </c>
      <c r="V56" s="6">
        <f>T56+T58</f>
        <v>1034</v>
      </c>
    </row>
    <row r="57" spans="1:22">
      <c r="A57" s="15">
        <v>11</v>
      </c>
      <c r="B57" t="s">
        <v>81</v>
      </c>
      <c r="C57" t="s">
        <v>20</v>
      </c>
      <c r="D57" t="s">
        <v>221</v>
      </c>
      <c r="E57" s="16">
        <v>85</v>
      </c>
      <c r="F57" s="23">
        <v>2</v>
      </c>
      <c r="G57" s="19">
        <v>1</v>
      </c>
      <c r="H57" s="17" t="s">
        <v>45</v>
      </c>
      <c r="I57" s="16">
        <v>88</v>
      </c>
      <c r="J57" s="23">
        <v>2</v>
      </c>
      <c r="K57" s="18">
        <v>1</v>
      </c>
      <c r="L57" s="19" t="s">
        <v>48</v>
      </c>
      <c r="M57" s="16">
        <v>81</v>
      </c>
      <c r="N57" s="23">
        <v>3</v>
      </c>
      <c r="O57" s="18">
        <v>1</v>
      </c>
      <c r="P57" s="19" t="s">
        <v>52</v>
      </c>
      <c r="Q57" s="4">
        <f>E57+I57+M57</f>
        <v>254</v>
      </c>
      <c r="R57" s="4">
        <f t="shared" ref="R57:R59" si="21">F57+J57+N57</f>
        <v>7</v>
      </c>
      <c r="S57" s="4">
        <f t="shared" si="20"/>
        <v>3</v>
      </c>
      <c r="T57" s="13">
        <f>T56</f>
        <v>513</v>
      </c>
      <c r="U57" s="12">
        <f>U56</f>
        <v>5</v>
      </c>
      <c r="V57" s="14">
        <f>V56</f>
        <v>1034</v>
      </c>
    </row>
    <row r="58" spans="1:22">
      <c r="A58" s="15">
        <v>11</v>
      </c>
      <c r="B58" t="s">
        <v>81</v>
      </c>
      <c r="C58" t="s">
        <v>24</v>
      </c>
      <c r="D58" t="s">
        <v>222</v>
      </c>
      <c r="E58" s="16">
        <v>88</v>
      </c>
      <c r="F58" s="23">
        <v>3</v>
      </c>
      <c r="G58" s="19">
        <v>1</v>
      </c>
      <c r="H58" s="19" t="s">
        <v>53</v>
      </c>
      <c r="I58" s="16">
        <v>86</v>
      </c>
      <c r="J58" s="23">
        <v>2</v>
      </c>
      <c r="K58" s="18">
        <v>0</v>
      </c>
      <c r="L58" s="19" t="s">
        <v>49</v>
      </c>
      <c r="M58" s="16">
        <v>89</v>
      </c>
      <c r="N58" s="23">
        <v>2</v>
      </c>
      <c r="O58" s="18">
        <v>1</v>
      </c>
      <c r="P58" s="19" t="s">
        <v>43</v>
      </c>
      <c r="Q58" s="4">
        <f>E58+I58+M58</f>
        <v>263</v>
      </c>
      <c r="R58" s="4">
        <f t="shared" si="21"/>
        <v>7</v>
      </c>
      <c r="S58" s="4">
        <f t="shared" si="20"/>
        <v>2</v>
      </c>
      <c r="T58" s="5">
        <f>Q58+Q59</f>
        <v>521</v>
      </c>
      <c r="U58" s="12">
        <f>U56</f>
        <v>5</v>
      </c>
      <c r="V58" s="14">
        <f>V56</f>
        <v>1034</v>
      </c>
    </row>
    <row r="59" spans="1:22">
      <c r="A59" s="15">
        <v>11</v>
      </c>
      <c r="B59" t="s">
        <v>81</v>
      </c>
      <c r="C59" t="s">
        <v>24</v>
      </c>
      <c r="D59" t="s">
        <v>223</v>
      </c>
      <c r="E59" s="16">
        <v>88</v>
      </c>
      <c r="F59" s="23">
        <v>2</v>
      </c>
      <c r="G59" s="19">
        <v>1</v>
      </c>
      <c r="H59" s="19" t="s">
        <v>53</v>
      </c>
      <c r="I59" s="16">
        <v>84</v>
      </c>
      <c r="J59" s="23">
        <v>3</v>
      </c>
      <c r="K59" s="18">
        <v>0</v>
      </c>
      <c r="L59" s="19" t="s">
        <v>49</v>
      </c>
      <c r="M59" s="16">
        <v>86</v>
      </c>
      <c r="N59" s="23">
        <v>3</v>
      </c>
      <c r="O59" s="18">
        <v>1</v>
      </c>
      <c r="P59" s="19" t="s">
        <v>43</v>
      </c>
      <c r="Q59" s="4">
        <f>E59+I59+M59</f>
        <v>258</v>
      </c>
      <c r="R59" s="4">
        <f t="shared" si="21"/>
        <v>8</v>
      </c>
      <c r="S59" s="4">
        <f t="shared" si="20"/>
        <v>2</v>
      </c>
      <c r="T59" s="13">
        <f>T58</f>
        <v>521</v>
      </c>
      <c r="U59" s="12">
        <f>U56</f>
        <v>5</v>
      </c>
      <c r="V59" s="14">
        <f>V56</f>
        <v>1034</v>
      </c>
    </row>
    <row r="60" spans="1:22">
      <c r="E60" s="7"/>
      <c r="F60" s="24"/>
      <c r="I60" s="7"/>
      <c r="J60" s="24"/>
      <c r="M60" s="7"/>
      <c r="N60" s="24"/>
      <c r="Q60" s="12"/>
      <c r="R60" s="12"/>
      <c r="S60" s="12"/>
      <c r="T60" s="13"/>
      <c r="U60" s="12"/>
      <c r="V60" s="14"/>
    </row>
    <row r="61" spans="1:22">
      <c r="A61" s="15">
        <v>12</v>
      </c>
      <c r="B61" t="s">
        <v>81</v>
      </c>
      <c r="C61" t="s">
        <v>20</v>
      </c>
      <c r="D61" t="s">
        <v>224</v>
      </c>
      <c r="E61" s="16">
        <v>80</v>
      </c>
      <c r="F61" s="23">
        <v>4</v>
      </c>
      <c r="G61" s="19">
        <v>0</v>
      </c>
      <c r="H61" s="17" t="s">
        <v>46</v>
      </c>
      <c r="I61" s="16">
        <v>80</v>
      </c>
      <c r="J61" s="23">
        <v>2</v>
      </c>
      <c r="K61" s="18">
        <v>0</v>
      </c>
      <c r="L61" s="19" t="s">
        <v>50</v>
      </c>
      <c r="M61" s="16">
        <v>88</v>
      </c>
      <c r="N61" s="23">
        <v>2</v>
      </c>
      <c r="O61" s="18">
        <v>1</v>
      </c>
      <c r="P61" s="19" t="s">
        <v>55</v>
      </c>
      <c r="Q61" s="4">
        <f>E61+I61+M61</f>
        <v>248</v>
      </c>
      <c r="R61" s="4">
        <f>F61+J61+N61</f>
        <v>8</v>
      </c>
      <c r="S61" s="4">
        <f t="shared" ref="S61:S64" si="22">G61+K61+O61</f>
        <v>1</v>
      </c>
      <c r="T61" s="5">
        <f>Q61+Q62</f>
        <v>495</v>
      </c>
      <c r="U61" s="4">
        <f>S61+S63</f>
        <v>1</v>
      </c>
      <c r="V61" s="6">
        <f>T61+T63</f>
        <v>962</v>
      </c>
    </row>
    <row r="62" spans="1:22">
      <c r="A62" s="15">
        <v>12</v>
      </c>
      <c r="B62" t="s">
        <v>81</v>
      </c>
      <c r="C62" t="s">
        <v>20</v>
      </c>
      <c r="D62" t="s">
        <v>225</v>
      </c>
      <c r="E62" s="16">
        <v>80</v>
      </c>
      <c r="F62" s="23">
        <v>3</v>
      </c>
      <c r="G62" s="19">
        <v>0</v>
      </c>
      <c r="H62" s="17" t="s">
        <v>46</v>
      </c>
      <c r="I62" s="16">
        <v>80</v>
      </c>
      <c r="J62" s="23">
        <v>3</v>
      </c>
      <c r="K62" s="18">
        <v>0</v>
      </c>
      <c r="L62" s="19" t="s">
        <v>50</v>
      </c>
      <c r="M62" s="16">
        <v>87</v>
      </c>
      <c r="N62" s="23">
        <v>3</v>
      </c>
      <c r="O62" s="18">
        <v>1</v>
      </c>
      <c r="P62" s="19" t="s">
        <v>55</v>
      </c>
      <c r="Q62" s="4">
        <f>E62+I62+M62</f>
        <v>247</v>
      </c>
      <c r="R62" s="4">
        <f t="shared" ref="R62:R64" si="23">F62+J62+N62</f>
        <v>9</v>
      </c>
      <c r="S62" s="4">
        <f t="shared" si="22"/>
        <v>1</v>
      </c>
      <c r="T62" s="13">
        <f>T61</f>
        <v>495</v>
      </c>
      <c r="U62" s="12">
        <f>U61</f>
        <v>1</v>
      </c>
      <c r="V62" s="14">
        <f>V61</f>
        <v>962</v>
      </c>
    </row>
    <row r="63" spans="1:22">
      <c r="A63" s="15">
        <v>12</v>
      </c>
      <c r="B63" t="s">
        <v>81</v>
      </c>
      <c r="C63" t="s">
        <v>24</v>
      </c>
      <c r="D63" t="s">
        <v>226</v>
      </c>
      <c r="E63" s="16">
        <v>80</v>
      </c>
      <c r="F63" s="23">
        <v>3</v>
      </c>
      <c r="G63" s="19">
        <v>0</v>
      </c>
      <c r="H63" s="19" t="s">
        <v>56</v>
      </c>
      <c r="I63" s="16">
        <v>85</v>
      </c>
      <c r="J63" s="23">
        <v>2</v>
      </c>
      <c r="K63" s="18">
        <v>0</v>
      </c>
      <c r="L63" s="19" t="s">
        <v>51</v>
      </c>
      <c r="M63" s="16">
        <v>72</v>
      </c>
      <c r="N63" s="23">
        <v>3</v>
      </c>
      <c r="O63" s="18">
        <v>0</v>
      </c>
      <c r="P63" s="19" t="s">
        <v>47</v>
      </c>
      <c r="Q63" s="4">
        <f>E63+I63+M63</f>
        <v>237</v>
      </c>
      <c r="R63" s="4">
        <f t="shared" si="23"/>
        <v>8</v>
      </c>
      <c r="S63" s="4">
        <f t="shared" si="22"/>
        <v>0</v>
      </c>
      <c r="T63" s="5">
        <f>Q63+Q64</f>
        <v>467</v>
      </c>
      <c r="U63" s="12">
        <f>U61</f>
        <v>1</v>
      </c>
      <c r="V63" s="14">
        <f>V61</f>
        <v>962</v>
      </c>
    </row>
    <row r="64" spans="1:22">
      <c r="A64" s="15">
        <v>12</v>
      </c>
      <c r="B64" t="s">
        <v>81</v>
      </c>
      <c r="C64" t="s">
        <v>24</v>
      </c>
      <c r="D64" t="s">
        <v>227</v>
      </c>
      <c r="E64" s="16">
        <v>77</v>
      </c>
      <c r="F64" s="23">
        <v>4</v>
      </c>
      <c r="G64" s="19">
        <v>0</v>
      </c>
      <c r="H64" s="19" t="s">
        <v>56</v>
      </c>
      <c r="I64" s="16">
        <v>83</v>
      </c>
      <c r="J64" s="23">
        <v>3</v>
      </c>
      <c r="K64" s="18">
        <v>0</v>
      </c>
      <c r="L64" s="19" t="s">
        <v>51</v>
      </c>
      <c r="M64" s="16">
        <v>70</v>
      </c>
      <c r="N64" s="23">
        <v>4</v>
      </c>
      <c r="O64" s="18">
        <v>0</v>
      </c>
      <c r="P64" s="19" t="s">
        <v>47</v>
      </c>
      <c r="Q64" s="4">
        <f>E64+I64+M64</f>
        <v>230</v>
      </c>
      <c r="R64" s="4">
        <f t="shared" si="23"/>
        <v>11</v>
      </c>
      <c r="S64" s="4">
        <f t="shared" si="22"/>
        <v>0</v>
      </c>
      <c r="T64" s="13">
        <f>T63</f>
        <v>467</v>
      </c>
      <c r="U64" s="12">
        <f>U61</f>
        <v>1</v>
      </c>
      <c r="V64" s="14">
        <f>V61</f>
        <v>962</v>
      </c>
    </row>
    <row r="65" spans="1:22">
      <c r="B65" s="2" t="s">
        <v>39</v>
      </c>
      <c r="E65" s="7"/>
      <c r="F65" s="24"/>
      <c r="I65" s="7"/>
      <c r="J65" s="24"/>
      <c r="M65" s="7"/>
      <c r="N65" s="24"/>
      <c r="Q65" s="12"/>
      <c r="R65" s="12"/>
      <c r="S65" s="12"/>
      <c r="T65" s="13"/>
      <c r="U65" s="12"/>
      <c r="V65" s="14"/>
    </row>
    <row r="66" spans="1:22">
      <c r="A66" s="15">
        <v>13</v>
      </c>
      <c r="B66" t="s">
        <v>151</v>
      </c>
      <c r="C66" t="s">
        <v>20</v>
      </c>
      <c r="D66" t="s">
        <v>228</v>
      </c>
      <c r="E66" s="16">
        <v>89</v>
      </c>
      <c r="F66" s="23">
        <v>1</v>
      </c>
      <c r="G66" s="17">
        <v>1</v>
      </c>
      <c r="H66" s="17" t="s">
        <v>48</v>
      </c>
      <c r="I66" s="16">
        <v>85</v>
      </c>
      <c r="J66" s="23">
        <v>1</v>
      </c>
      <c r="K66" s="18">
        <v>1</v>
      </c>
      <c r="L66" s="19" t="s">
        <v>52</v>
      </c>
      <c r="M66" s="16">
        <v>81</v>
      </c>
      <c r="N66" s="23">
        <v>3</v>
      </c>
      <c r="O66" s="18">
        <v>0</v>
      </c>
      <c r="P66" s="19" t="s">
        <v>57</v>
      </c>
      <c r="Q66" s="4">
        <f>E66+I66+M66</f>
        <v>255</v>
      </c>
      <c r="R66" s="4">
        <f>F66+J66+N66</f>
        <v>5</v>
      </c>
      <c r="S66" s="4">
        <f t="shared" ref="S66:S69" si="24">G66+K66+O66</f>
        <v>2</v>
      </c>
      <c r="T66" s="5">
        <f>Q66+Q67</f>
        <v>500</v>
      </c>
      <c r="U66" s="4">
        <f>S66+S68</f>
        <v>2</v>
      </c>
      <c r="V66" s="6">
        <f>T66+T68</f>
        <v>969</v>
      </c>
    </row>
    <row r="67" spans="1:22">
      <c r="A67" s="15">
        <v>13</v>
      </c>
      <c r="B67" t="s">
        <v>151</v>
      </c>
      <c r="C67" t="s">
        <v>20</v>
      </c>
      <c r="D67" t="s">
        <v>229</v>
      </c>
      <c r="E67" s="16">
        <v>86</v>
      </c>
      <c r="F67" s="23">
        <v>2</v>
      </c>
      <c r="G67" s="19">
        <v>1</v>
      </c>
      <c r="H67" s="17" t="s">
        <v>48</v>
      </c>
      <c r="I67" s="16">
        <v>80</v>
      </c>
      <c r="J67" s="23">
        <v>3</v>
      </c>
      <c r="K67" s="18">
        <v>1</v>
      </c>
      <c r="L67" s="19" t="s">
        <v>52</v>
      </c>
      <c r="M67" s="16">
        <v>79</v>
      </c>
      <c r="N67" s="23">
        <v>4</v>
      </c>
      <c r="O67" s="18">
        <v>0</v>
      </c>
      <c r="P67" s="19" t="s">
        <v>57</v>
      </c>
      <c r="Q67" s="4">
        <f>E67+I67+M67</f>
        <v>245</v>
      </c>
      <c r="R67" s="4">
        <f t="shared" ref="R67:R69" si="25">F67+J67+N67</f>
        <v>9</v>
      </c>
      <c r="S67" s="4">
        <f t="shared" si="24"/>
        <v>2</v>
      </c>
      <c r="T67" s="13">
        <f>T66</f>
        <v>500</v>
      </c>
      <c r="U67" s="12">
        <f>U66</f>
        <v>2</v>
      </c>
      <c r="V67" s="14">
        <f>V66</f>
        <v>969</v>
      </c>
    </row>
    <row r="68" spans="1:22">
      <c r="A68" s="15">
        <v>13</v>
      </c>
      <c r="B68" t="s">
        <v>151</v>
      </c>
      <c r="C68" t="s">
        <v>24</v>
      </c>
      <c r="D68" t="s">
        <v>230</v>
      </c>
      <c r="E68" s="16">
        <v>79</v>
      </c>
      <c r="F68" s="23">
        <v>3</v>
      </c>
      <c r="G68" s="19">
        <v>0</v>
      </c>
      <c r="H68" s="19" t="s">
        <v>58</v>
      </c>
      <c r="I68" s="16">
        <v>79</v>
      </c>
      <c r="J68" s="23">
        <v>4</v>
      </c>
      <c r="K68" s="18">
        <v>0</v>
      </c>
      <c r="L68" s="19" t="s">
        <v>53</v>
      </c>
      <c r="M68" s="16">
        <v>78</v>
      </c>
      <c r="N68" s="23">
        <v>4</v>
      </c>
      <c r="O68" s="18">
        <v>0</v>
      </c>
      <c r="P68" s="19" t="s">
        <v>49</v>
      </c>
      <c r="Q68" s="4">
        <f>E68+I68+M68</f>
        <v>236</v>
      </c>
      <c r="R68" s="4">
        <f t="shared" si="25"/>
        <v>11</v>
      </c>
      <c r="S68" s="4">
        <f t="shared" si="24"/>
        <v>0</v>
      </c>
      <c r="T68" s="5">
        <f>Q68+Q69</f>
        <v>469</v>
      </c>
      <c r="U68" s="12">
        <f>U66</f>
        <v>2</v>
      </c>
      <c r="V68" s="14">
        <f>V66</f>
        <v>969</v>
      </c>
    </row>
    <row r="69" spans="1:22">
      <c r="A69" s="15">
        <v>13</v>
      </c>
      <c r="B69" t="s">
        <v>151</v>
      </c>
      <c r="C69" t="s">
        <v>24</v>
      </c>
      <c r="D69" t="s">
        <v>231</v>
      </c>
      <c r="E69" s="16">
        <v>75</v>
      </c>
      <c r="F69" s="23">
        <v>4</v>
      </c>
      <c r="G69" s="19">
        <v>0</v>
      </c>
      <c r="H69" s="19" t="s">
        <v>58</v>
      </c>
      <c r="I69" s="16">
        <v>79</v>
      </c>
      <c r="J69" s="23">
        <v>3</v>
      </c>
      <c r="K69" s="18">
        <v>0</v>
      </c>
      <c r="L69" s="19" t="s">
        <v>53</v>
      </c>
      <c r="M69" s="16">
        <v>79</v>
      </c>
      <c r="N69" s="23">
        <v>3</v>
      </c>
      <c r="O69" s="18">
        <v>0</v>
      </c>
      <c r="P69" s="19" t="s">
        <v>49</v>
      </c>
      <c r="Q69" s="4">
        <f>E69+I69+M69</f>
        <v>233</v>
      </c>
      <c r="R69" s="4">
        <f t="shared" si="25"/>
        <v>10</v>
      </c>
      <c r="S69" s="4">
        <f t="shared" si="24"/>
        <v>0</v>
      </c>
      <c r="T69" s="13">
        <f>T68</f>
        <v>469</v>
      </c>
      <c r="U69" s="12">
        <f>U66</f>
        <v>2</v>
      </c>
      <c r="V69" s="14">
        <f>V66</f>
        <v>969</v>
      </c>
    </row>
    <row r="70" spans="1:22">
      <c r="E70" s="7"/>
      <c r="F70" s="24"/>
      <c r="I70" s="7"/>
      <c r="J70" s="24"/>
      <c r="M70" s="7"/>
      <c r="N70" s="24"/>
      <c r="Q70" s="12"/>
      <c r="R70" s="12"/>
      <c r="S70" s="12"/>
      <c r="T70" s="13"/>
      <c r="U70" s="12"/>
      <c r="V70" s="14"/>
    </row>
    <row r="71" spans="1:22">
      <c r="A71" s="15">
        <v>14</v>
      </c>
      <c r="B71" t="s">
        <v>151</v>
      </c>
      <c r="C71" t="s">
        <v>20</v>
      </c>
      <c r="D71" t="s">
        <v>232</v>
      </c>
      <c r="E71" s="16">
        <v>2</v>
      </c>
      <c r="F71" s="23">
        <v>84</v>
      </c>
      <c r="G71" s="19">
        <v>0</v>
      </c>
      <c r="H71" s="17" t="s">
        <v>50</v>
      </c>
      <c r="I71" s="16">
        <v>82</v>
      </c>
      <c r="J71" s="23">
        <v>3</v>
      </c>
      <c r="K71" s="18">
        <v>0</v>
      </c>
      <c r="L71" s="19" t="s">
        <v>55</v>
      </c>
      <c r="M71" s="16">
        <v>78</v>
      </c>
      <c r="N71" s="23">
        <v>2</v>
      </c>
      <c r="O71" s="18">
        <v>0</v>
      </c>
      <c r="P71" s="19" t="s">
        <v>59</v>
      </c>
      <c r="Q71" s="4">
        <f>E71+I71+M71</f>
        <v>162</v>
      </c>
      <c r="R71" s="4">
        <f>F71+J71+N71</f>
        <v>89</v>
      </c>
      <c r="S71" s="4">
        <f t="shared" ref="S71:S74" si="26">G71+K71+O71</f>
        <v>0</v>
      </c>
      <c r="T71" s="5">
        <f>Q71+Q72</f>
        <v>322</v>
      </c>
      <c r="U71" s="4">
        <f>S71+S73</f>
        <v>1</v>
      </c>
      <c r="V71" s="6">
        <f>T71+T73</f>
        <v>804</v>
      </c>
    </row>
    <row r="72" spans="1:22">
      <c r="A72" s="15">
        <v>14</v>
      </c>
      <c r="B72" t="s">
        <v>151</v>
      </c>
      <c r="C72" t="s">
        <v>20</v>
      </c>
      <c r="D72" t="s">
        <v>233</v>
      </c>
      <c r="E72" s="16">
        <v>4</v>
      </c>
      <c r="F72" s="23">
        <v>80</v>
      </c>
      <c r="G72" s="19">
        <v>0</v>
      </c>
      <c r="H72" s="17" t="s">
        <v>50</v>
      </c>
      <c r="I72" s="16">
        <v>80</v>
      </c>
      <c r="J72" s="23">
        <v>4</v>
      </c>
      <c r="K72" s="18">
        <v>0</v>
      </c>
      <c r="L72" s="19" t="s">
        <v>55</v>
      </c>
      <c r="M72" s="16">
        <v>76</v>
      </c>
      <c r="N72" s="23">
        <v>4</v>
      </c>
      <c r="O72" s="18">
        <v>0</v>
      </c>
      <c r="P72" s="19" t="s">
        <v>59</v>
      </c>
      <c r="Q72" s="4">
        <f>E72+I72+M72</f>
        <v>160</v>
      </c>
      <c r="R72" s="4">
        <f t="shared" ref="R72:R74" si="27">F72+J72+N72</f>
        <v>88</v>
      </c>
      <c r="S72" s="4">
        <f t="shared" si="26"/>
        <v>0</v>
      </c>
      <c r="T72" s="13">
        <f>T71</f>
        <v>322</v>
      </c>
      <c r="U72" s="12">
        <f>U71</f>
        <v>1</v>
      </c>
      <c r="V72" s="14">
        <f>V71</f>
        <v>804</v>
      </c>
    </row>
    <row r="73" spans="1:22">
      <c r="A73" s="15">
        <v>14</v>
      </c>
      <c r="B73" t="s">
        <v>151</v>
      </c>
      <c r="C73" t="s">
        <v>24</v>
      </c>
      <c r="D73" t="s">
        <v>234</v>
      </c>
      <c r="E73" s="16">
        <v>80</v>
      </c>
      <c r="F73" s="23">
        <v>3</v>
      </c>
      <c r="G73" s="19">
        <v>0</v>
      </c>
      <c r="H73" s="19" t="s">
        <v>60</v>
      </c>
      <c r="I73" s="16">
        <v>77</v>
      </c>
      <c r="J73" s="23">
        <v>4</v>
      </c>
      <c r="K73" s="18">
        <v>0</v>
      </c>
      <c r="L73" s="19" t="s">
        <v>56</v>
      </c>
      <c r="M73" s="16">
        <v>82</v>
      </c>
      <c r="N73" s="23">
        <v>2</v>
      </c>
      <c r="O73" s="18">
        <v>1</v>
      </c>
      <c r="P73" s="19" t="s">
        <v>51</v>
      </c>
      <c r="Q73" s="4">
        <f>E73+I73+M73</f>
        <v>239</v>
      </c>
      <c r="R73" s="4">
        <f t="shared" si="27"/>
        <v>9</v>
      </c>
      <c r="S73" s="4">
        <f t="shared" si="26"/>
        <v>1</v>
      </c>
      <c r="T73" s="5">
        <f>Q73+Q74</f>
        <v>482</v>
      </c>
      <c r="U73" s="12">
        <f>U71</f>
        <v>1</v>
      </c>
      <c r="V73" s="14">
        <f>V71</f>
        <v>804</v>
      </c>
    </row>
    <row r="74" spans="1:22">
      <c r="A74" s="15">
        <v>14</v>
      </c>
      <c r="B74" t="s">
        <v>151</v>
      </c>
      <c r="C74" t="s">
        <v>24</v>
      </c>
      <c r="D74" t="s">
        <v>235</v>
      </c>
      <c r="E74" s="16">
        <v>79</v>
      </c>
      <c r="F74" s="23">
        <v>4</v>
      </c>
      <c r="G74" s="19">
        <v>0</v>
      </c>
      <c r="H74" s="19" t="s">
        <v>60</v>
      </c>
      <c r="I74" s="16">
        <v>80</v>
      </c>
      <c r="J74" s="23">
        <v>2</v>
      </c>
      <c r="K74" s="18">
        <v>0</v>
      </c>
      <c r="L74" s="19" t="s">
        <v>56</v>
      </c>
      <c r="M74" s="16">
        <v>84</v>
      </c>
      <c r="N74" s="23">
        <v>1</v>
      </c>
      <c r="O74" s="18">
        <v>1</v>
      </c>
      <c r="P74" s="19" t="s">
        <v>51</v>
      </c>
      <c r="Q74" s="4">
        <f>E74+I74+M74</f>
        <v>243</v>
      </c>
      <c r="R74" s="4">
        <f t="shared" si="27"/>
        <v>7</v>
      </c>
      <c r="S74" s="4">
        <f t="shared" si="26"/>
        <v>1</v>
      </c>
      <c r="T74" s="13">
        <f>T73</f>
        <v>482</v>
      </c>
      <c r="U74" s="12">
        <f>U71</f>
        <v>1</v>
      </c>
      <c r="V74" s="14">
        <f>V71</f>
        <v>804</v>
      </c>
    </row>
    <row r="75" spans="1:22">
      <c r="B75" s="2" t="s">
        <v>33</v>
      </c>
      <c r="E75" s="7"/>
      <c r="F75" s="24"/>
      <c r="I75" s="7"/>
      <c r="J75" s="24"/>
      <c r="M75" s="7"/>
      <c r="N75" s="24"/>
      <c r="Q75" s="12"/>
      <c r="R75" s="12"/>
      <c r="S75" s="12"/>
      <c r="T75" s="13"/>
      <c r="U75" s="12"/>
      <c r="V75" s="14"/>
    </row>
    <row r="76" spans="1:22">
      <c r="A76" s="15">
        <v>15</v>
      </c>
      <c r="B76" t="s">
        <v>154</v>
      </c>
      <c r="C76" t="s">
        <v>20</v>
      </c>
      <c r="D76" t="s">
        <v>236</v>
      </c>
      <c r="E76" s="16">
        <v>83</v>
      </c>
      <c r="F76" s="23">
        <v>1</v>
      </c>
      <c r="G76" s="19">
        <v>1</v>
      </c>
      <c r="H76" s="17" t="s">
        <v>52</v>
      </c>
      <c r="I76" s="16">
        <v>89</v>
      </c>
      <c r="J76" s="23">
        <v>1</v>
      </c>
      <c r="K76" s="18">
        <v>1</v>
      </c>
      <c r="L76" s="19" t="s">
        <v>57</v>
      </c>
      <c r="M76" s="16">
        <v>86</v>
      </c>
      <c r="N76" s="23">
        <v>3</v>
      </c>
      <c r="O76" s="18">
        <v>1</v>
      </c>
      <c r="P76" s="19" t="s">
        <v>61</v>
      </c>
      <c r="Q76" s="4">
        <f>E76+I76+M76</f>
        <v>258</v>
      </c>
      <c r="R76" s="4">
        <f>F76+J76+N76</f>
        <v>5</v>
      </c>
      <c r="S76" s="4">
        <f t="shared" ref="S76:S79" si="28">G76+K76+O76</f>
        <v>3</v>
      </c>
      <c r="T76" s="5">
        <f>Q76+Q77</f>
        <v>513</v>
      </c>
      <c r="U76" s="4">
        <f>S76+S78</f>
        <v>6</v>
      </c>
      <c r="V76" s="6">
        <f>T76+T78</f>
        <v>1031</v>
      </c>
    </row>
    <row r="77" spans="1:22">
      <c r="A77" s="15">
        <v>15</v>
      </c>
      <c r="B77" t="s">
        <v>154</v>
      </c>
      <c r="C77" t="s">
        <v>20</v>
      </c>
      <c r="D77" t="s">
        <v>237</v>
      </c>
      <c r="E77" s="16">
        <v>80</v>
      </c>
      <c r="F77" s="23">
        <v>4</v>
      </c>
      <c r="G77" s="19">
        <v>1</v>
      </c>
      <c r="H77" s="17" t="s">
        <v>52</v>
      </c>
      <c r="I77" s="16">
        <v>87</v>
      </c>
      <c r="J77" s="23">
        <v>2</v>
      </c>
      <c r="K77" s="18">
        <v>1</v>
      </c>
      <c r="L77" s="19" t="s">
        <v>57</v>
      </c>
      <c r="M77" s="16">
        <v>88</v>
      </c>
      <c r="N77" s="23">
        <v>1</v>
      </c>
      <c r="O77" s="18">
        <v>1</v>
      </c>
      <c r="P77" s="19" t="s">
        <v>61</v>
      </c>
      <c r="Q77" s="4">
        <f>E77+I77+M77</f>
        <v>255</v>
      </c>
      <c r="R77" s="4">
        <f t="shared" ref="R77:R79" si="29">F77+J77+N77</f>
        <v>7</v>
      </c>
      <c r="S77" s="4">
        <f t="shared" si="28"/>
        <v>3</v>
      </c>
      <c r="T77" s="13">
        <f>T76</f>
        <v>513</v>
      </c>
      <c r="U77" s="12">
        <f>U76</f>
        <v>6</v>
      </c>
      <c r="V77" s="14">
        <f>V76</f>
        <v>1031</v>
      </c>
    </row>
    <row r="78" spans="1:22">
      <c r="A78" s="15">
        <v>15</v>
      </c>
      <c r="B78" t="s">
        <v>154</v>
      </c>
      <c r="C78" t="s">
        <v>24</v>
      </c>
      <c r="D78" t="s">
        <v>238</v>
      </c>
      <c r="E78" s="16">
        <v>82</v>
      </c>
      <c r="F78" s="23">
        <v>1</v>
      </c>
      <c r="G78" s="19">
        <v>1</v>
      </c>
      <c r="H78" s="19" t="s">
        <v>62</v>
      </c>
      <c r="I78" s="16">
        <v>91</v>
      </c>
      <c r="J78" s="23">
        <v>1</v>
      </c>
      <c r="K78" s="18">
        <v>1</v>
      </c>
      <c r="L78" s="19" t="s">
        <v>58</v>
      </c>
      <c r="M78" s="16">
        <v>88</v>
      </c>
      <c r="N78" s="23">
        <v>3</v>
      </c>
      <c r="O78" s="18">
        <v>1</v>
      </c>
      <c r="P78" s="19" t="s">
        <v>53</v>
      </c>
      <c r="Q78" s="4">
        <f>E78+I78+M78</f>
        <v>261</v>
      </c>
      <c r="R78" s="4">
        <f t="shared" si="29"/>
        <v>5</v>
      </c>
      <c r="S78" s="4">
        <f t="shared" si="28"/>
        <v>3</v>
      </c>
      <c r="T78" s="5">
        <f>Q78+Q79</f>
        <v>518</v>
      </c>
      <c r="U78" s="12">
        <f>U76</f>
        <v>6</v>
      </c>
      <c r="V78" s="14">
        <f>V76</f>
        <v>1031</v>
      </c>
    </row>
    <row r="79" spans="1:22">
      <c r="A79" s="15">
        <v>15</v>
      </c>
      <c r="B79" t="s">
        <v>154</v>
      </c>
      <c r="C79" t="s">
        <v>24</v>
      </c>
      <c r="D79" t="s">
        <v>239</v>
      </c>
      <c r="E79" s="16">
        <v>82</v>
      </c>
      <c r="F79" s="23">
        <v>2</v>
      </c>
      <c r="G79" s="19">
        <v>1</v>
      </c>
      <c r="H79" s="19" t="s">
        <v>62</v>
      </c>
      <c r="I79" s="16">
        <v>86</v>
      </c>
      <c r="J79" s="23">
        <v>3</v>
      </c>
      <c r="K79" s="18">
        <v>1</v>
      </c>
      <c r="L79" s="19" t="s">
        <v>58</v>
      </c>
      <c r="M79" s="16">
        <v>89</v>
      </c>
      <c r="N79" s="23">
        <v>2</v>
      </c>
      <c r="O79" s="18">
        <v>1</v>
      </c>
      <c r="P79" s="19" t="s">
        <v>53</v>
      </c>
      <c r="Q79" s="4">
        <f>E79+I79+M79</f>
        <v>257</v>
      </c>
      <c r="R79" s="4">
        <f t="shared" si="29"/>
        <v>7</v>
      </c>
      <c r="S79" s="4">
        <f t="shared" si="28"/>
        <v>3</v>
      </c>
      <c r="T79" s="13">
        <f>T78</f>
        <v>518</v>
      </c>
      <c r="U79" s="12">
        <f>U76</f>
        <v>6</v>
      </c>
      <c r="V79" s="14">
        <f>V76</f>
        <v>1031</v>
      </c>
    </row>
    <row r="80" spans="1:22">
      <c r="E80" s="7"/>
      <c r="F80" s="24"/>
      <c r="G80" s="19"/>
      <c r="I80" s="7"/>
      <c r="J80" s="24"/>
      <c r="M80" s="7"/>
      <c r="N80" s="24"/>
      <c r="Q80" s="12"/>
      <c r="R80" s="12"/>
      <c r="S80" s="12"/>
      <c r="T80" s="13"/>
      <c r="U80" s="12"/>
      <c r="V80" s="14"/>
    </row>
    <row r="81" spans="1:22">
      <c r="A81" s="15">
        <v>16</v>
      </c>
      <c r="B81" t="s">
        <v>44</v>
      </c>
      <c r="C81" t="s">
        <v>20</v>
      </c>
      <c r="D81" t="s">
        <v>240</v>
      </c>
      <c r="E81" s="16">
        <v>87</v>
      </c>
      <c r="F81" s="23">
        <v>2</v>
      </c>
      <c r="G81" s="18">
        <v>1</v>
      </c>
      <c r="H81" s="17" t="s">
        <v>55</v>
      </c>
      <c r="I81" s="16">
        <v>86</v>
      </c>
      <c r="J81" s="23">
        <v>1</v>
      </c>
      <c r="K81" s="18">
        <v>1</v>
      </c>
      <c r="L81" s="19" t="s">
        <v>59</v>
      </c>
      <c r="M81" s="16">
        <v>86</v>
      </c>
      <c r="N81" s="23">
        <v>2</v>
      </c>
      <c r="O81" s="18">
        <v>1</v>
      </c>
      <c r="P81" s="19" t="s">
        <v>63</v>
      </c>
      <c r="Q81" s="4">
        <f>E81+I81+M81</f>
        <v>259</v>
      </c>
      <c r="R81" s="4">
        <f>F81+J81+N81</f>
        <v>5</v>
      </c>
      <c r="S81" s="4">
        <f t="shared" ref="S81:S84" si="30">G81+K81+O81</f>
        <v>3</v>
      </c>
      <c r="T81" s="5">
        <f>Q81+Q82</f>
        <v>513</v>
      </c>
      <c r="U81" s="4">
        <f>S81+S83</f>
        <v>3</v>
      </c>
      <c r="V81" s="6">
        <f>T81+T83</f>
        <v>1002</v>
      </c>
    </row>
    <row r="82" spans="1:22">
      <c r="A82" s="15">
        <v>16</v>
      </c>
      <c r="B82" t="s">
        <v>44</v>
      </c>
      <c r="C82" t="s">
        <v>20</v>
      </c>
      <c r="D82" t="s">
        <v>241</v>
      </c>
      <c r="E82" s="16">
        <v>88</v>
      </c>
      <c r="F82" s="23">
        <v>1</v>
      </c>
      <c r="G82" s="18">
        <v>1</v>
      </c>
      <c r="H82" s="17" t="s">
        <v>55</v>
      </c>
      <c r="I82" s="16">
        <v>80</v>
      </c>
      <c r="J82" s="23">
        <v>2</v>
      </c>
      <c r="K82" s="18">
        <v>1</v>
      </c>
      <c r="L82" s="19" t="s">
        <v>59</v>
      </c>
      <c r="M82" s="16">
        <v>86</v>
      </c>
      <c r="N82" s="23">
        <v>1</v>
      </c>
      <c r="O82" s="18">
        <v>1</v>
      </c>
      <c r="P82" s="19" t="s">
        <v>63</v>
      </c>
      <c r="Q82" s="4">
        <f>E82+I82+M82</f>
        <v>254</v>
      </c>
      <c r="R82" s="4">
        <f t="shared" ref="R82:R84" si="31">F82+J82+N82</f>
        <v>4</v>
      </c>
      <c r="S82" s="4">
        <f t="shared" si="30"/>
        <v>3</v>
      </c>
      <c r="T82" s="13">
        <f>T81</f>
        <v>513</v>
      </c>
      <c r="U82" s="12">
        <f>U81</f>
        <v>3</v>
      </c>
      <c r="V82" s="14">
        <f>V81</f>
        <v>1002</v>
      </c>
    </row>
    <row r="83" spans="1:22">
      <c r="A83" s="15">
        <v>16</v>
      </c>
      <c r="B83" t="s">
        <v>44</v>
      </c>
      <c r="C83" t="s">
        <v>24</v>
      </c>
      <c r="D83" t="s">
        <v>242</v>
      </c>
      <c r="E83" s="16">
        <v>82</v>
      </c>
      <c r="F83" s="23">
        <v>3</v>
      </c>
      <c r="G83" s="18">
        <v>0</v>
      </c>
      <c r="H83" s="19" t="s">
        <v>64</v>
      </c>
      <c r="I83" s="16">
        <v>82</v>
      </c>
      <c r="J83" s="23">
        <v>3</v>
      </c>
      <c r="K83" s="18">
        <v>0</v>
      </c>
      <c r="L83" s="19" t="s">
        <v>60</v>
      </c>
      <c r="M83" s="16">
        <v>81</v>
      </c>
      <c r="N83" s="23">
        <v>4</v>
      </c>
      <c r="O83" s="18">
        <v>0</v>
      </c>
      <c r="P83" s="19" t="s">
        <v>56</v>
      </c>
      <c r="Q83" s="4">
        <f>E83+I83+M83</f>
        <v>245</v>
      </c>
      <c r="R83" s="4">
        <f t="shared" si="31"/>
        <v>10</v>
      </c>
      <c r="S83" s="4">
        <f t="shared" si="30"/>
        <v>0</v>
      </c>
      <c r="T83" s="5">
        <f>Q83+Q84</f>
        <v>489</v>
      </c>
      <c r="U83" s="12">
        <f>U81</f>
        <v>3</v>
      </c>
      <c r="V83" s="14">
        <f>V81</f>
        <v>1002</v>
      </c>
    </row>
    <row r="84" spans="1:22">
      <c r="A84" s="15">
        <v>16</v>
      </c>
      <c r="B84" t="s">
        <v>44</v>
      </c>
      <c r="C84" t="s">
        <v>24</v>
      </c>
      <c r="D84" t="s">
        <v>243</v>
      </c>
      <c r="E84" s="16">
        <v>80</v>
      </c>
      <c r="F84" s="23">
        <v>4</v>
      </c>
      <c r="G84" s="18">
        <v>0</v>
      </c>
      <c r="H84" s="19" t="s">
        <v>64</v>
      </c>
      <c r="I84" s="16">
        <v>77</v>
      </c>
      <c r="J84" s="23">
        <v>4</v>
      </c>
      <c r="K84" s="18">
        <v>0</v>
      </c>
      <c r="L84" s="19" t="s">
        <v>60</v>
      </c>
      <c r="M84" s="16">
        <v>87</v>
      </c>
      <c r="N84" s="23">
        <v>2</v>
      </c>
      <c r="O84" s="18">
        <v>0</v>
      </c>
      <c r="P84" s="19" t="s">
        <v>56</v>
      </c>
      <c r="Q84" s="4">
        <f>E84+I84+M84</f>
        <v>244</v>
      </c>
      <c r="R84" s="4">
        <f t="shared" si="31"/>
        <v>10</v>
      </c>
      <c r="S84" s="4">
        <f t="shared" si="30"/>
        <v>0</v>
      </c>
      <c r="T84" s="13">
        <f>T83</f>
        <v>489</v>
      </c>
      <c r="U84" s="12">
        <f>U81</f>
        <v>3</v>
      </c>
      <c r="V84" s="14">
        <f>V81</f>
        <v>1002</v>
      </c>
    </row>
    <row r="85" spans="1:22">
      <c r="E85" s="7"/>
      <c r="F85" s="24"/>
      <c r="I85" s="7"/>
      <c r="J85" s="24"/>
      <c r="M85" s="7"/>
      <c r="N85" s="24"/>
      <c r="Q85" s="12"/>
      <c r="R85" s="12"/>
      <c r="S85" s="12"/>
      <c r="T85" s="13"/>
      <c r="U85" s="12"/>
      <c r="V85" s="14"/>
    </row>
    <row r="86" spans="1:22">
      <c r="A86" s="15">
        <v>17</v>
      </c>
      <c r="B86" s="30" t="s">
        <v>44</v>
      </c>
      <c r="C86" t="s">
        <v>20</v>
      </c>
      <c r="D86" t="s">
        <v>244</v>
      </c>
      <c r="E86" s="16">
        <v>79</v>
      </c>
      <c r="F86" s="23">
        <v>2</v>
      </c>
      <c r="G86" s="18">
        <v>1</v>
      </c>
      <c r="H86" s="17" t="s">
        <v>57</v>
      </c>
      <c r="I86" s="16">
        <v>84</v>
      </c>
      <c r="J86" s="23">
        <v>1</v>
      </c>
      <c r="K86" s="18">
        <v>0</v>
      </c>
      <c r="L86" s="19" t="s">
        <v>61</v>
      </c>
      <c r="M86" s="16">
        <v>82</v>
      </c>
      <c r="N86" s="23">
        <v>4</v>
      </c>
      <c r="O86" s="18">
        <v>0</v>
      </c>
      <c r="P86" s="19" t="s">
        <v>70</v>
      </c>
      <c r="Q86" s="4">
        <f>E86+I86+M86</f>
        <v>245</v>
      </c>
      <c r="R86" s="4">
        <f>F86+J86+N86</f>
        <v>7</v>
      </c>
      <c r="S86" s="4">
        <f t="shared" ref="S86:S89" si="32">G86+K86+O86</f>
        <v>1</v>
      </c>
      <c r="T86" s="5">
        <f>Q86+Q87</f>
        <v>490</v>
      </c>
      <c r="U86" s="4">
        <f>S86+S88</f>
        <v>3</v>
      </c>
      <c r="V86" s="6">
        <f>T86+T88</f>
        <v>985</v>
      </c>
    </row>
    <row r="87" spans="1:22">
      <c r="A87" s="15">
        <v>17</v>
      </c>
      <c r="B87" s="30" t="s">
        <v>44</v>
      </c>
      <c r="C87" t="s">
        <v>20</v>
      </c>
      <c r="D87" t="s">
        <v>245</v>
      </c>
      <c r="E87" s="16">
        <v>80</v>
      </c>
      <c r="F87" s="23">
        <v>1</v>
      </c>
      <c r="G87" s="18">
        <v>1</v>
      </c>
      <c r="H87" s="17" t="s">
        <v>57</v>
      </c>
      <c r="I87" s="16">
        <v>82</v>
      </c>
      <c r="J87" s="23">
        <v>4</v>
      </c>
      <c r="K87" s="18">
        <v>0</v>
      </c>
      <c r="L87" s="19" t="s">
        <v>61</v>
      </c>
      <c r="M87" s="16">
        <v>83</v>
      </c>
      <c r="N87" s="23">
        <v>3</v>
      </c>
      <c r="O87" s="18">
        <v>0</v>
      </c>
      <c r="P87" s="19" t="s">
        <v>70</v>
      </c>
      <c r="Q87" s="4">
        <f>E87+I87+M87</f>
        <v>245</v>
      </c>
      <c r="R87" s="4">
        <f t="shared" ref="R87:R89" si="33">F87+J87+N87</f>
        <v>8</v>
      </c>
      <c r="S87" s="4">
        <f t="shared" si="32"/>
        <v>1</v>
      </c>
      <c r="T87" s="13">
        <f>T86</f>
        <v>490</v>
      </c>
      <c r="U87" s="12">
        <f>U86</f>
        <v>3</v>
      </c>
      <c r="V87" s="14">
        <f>V86</f>
        <v>985</v>
      </c>
    </row>
    <row r="88" spans="1:22">
      <c r="A88" s="15">
        <v>17</v>
      </c>
      <c r="B88" s="30" t="s">
        <v>44</v>
      </c>
      <c r="C88" t="s">
        <v>24</v>
      </c>
      <c r="D88" t="s">
        <v>246</v>
      </c>
      <c r="E88" s="16">
        <v>86</v>
      </c>
      <c r="F88" s="23">
        <v>1</v>
      </c>
      <c r="G88" s="18">
        <v>1</v>
      </c>
      <c r="H88" s="19" t="s">
        <v>65</v>
      </c>
      <c r="I88" s="16">
        <v>85</v>
      </c>
      <c r="J88" s="23">
        <v>1</v>
      </c>
      <c r="K88" s="18">
        <v>1</v>
      </c>
      <c r="L88" s="19" t="s">
        <v>62</v>
      </c>
      <c r="M88" s="16">
        <v>83</v>
      </c>
      <c r="N88" s="23">
        <v>3</v>
      </c>
      <c r="O88" s="18">
        <v>0</v>
      </c>
      <c r="P88" s="19" t="s">
        <v>58</v>
      </c>
      <c r="Q88" s="4">
        <f>E88+I88+M88</f>
        <v>254</v>
      </c>
      <c r="R88" s="4">
        <f t="shared" si="33"/>
        <v>5</v>
      </c>
      <c r="S88" s="4">
        <f t="shared" si="32"/>
        <v>2</v>
      </c>
      <c r="T88" s="5">
        <f>Q88+Q89</f>
        <v>495</v>
      </c>
      <c r="U88" s="12">
        <f>U86</f>
        <v>3</v>
      </c>
      <c r="V88" s="14">
        <f>V86</f>
        <v>985</v>
      </c>
    </row>
    <row r="89" spans="1:22">
      <c r="A89" s="15">
        <v>17</v>
      </c>
      <c r="B89" s="30" t="s">
        <v>44</v>
      </c>
      <c r="C89" t="s">
        <v>24</v>
      </c>
      <c r="D89" t="s">
        <v>247</v>
      </c>
      <c r="E89" s="16">
        <v>80</v>
      </c>
      <c r="F89" s="23">
        <v>3</v>
      </c>
      <c r="G89" s="18">
        <v>1</v>
      </c>
      <c r="H89" s="19" t="s">
        <v>65</v>
      </c>
      <c r="I89" s="16">
        <v>79</v>
      </c>
      <c r="J89" s="23">
        <v>4</v>
      </c>
      <c r="K89" s="18">
        <v>1</v>
      </c>
      <c r="L89" s="19" t="s">
        <v>62</v>
      </c>
      <c r="M89" s="16">
        <v>82</v>
      </c>
      <c r="N89" s="23">
        <v>4</v>
      </c>
      <c r="O89" s="18">
        <v>0</v>
      </c>
      <c r="P89" s="19" t="s">
        <v>58</v>
      </c>
      <c r="Q89" s="4">
        <f>E89+I89+M89</f>
        <v>241</v>
      </c>
      <c r="R89" s="4">
        <f t="shared" si="33"/>
        <v>11</v>
      </c>
      <c r="S89" s="4">
        <f t="shared" si="32"/>
        <v>2</v>
      </c>
      <c r="T89" s="13">
        <f>T88</f>
        <v>495</v>
      </c>
      <c r="U89" s="12">
        <f>U86</f>
        <v>3</v>
      </c>
      <c r="V89" s="14">
        <f>V86</f>
        <v>985</v>
      </c>
    </row>
    <row r="90" spans="1:22">
      <c r="B90" s="2" t="s">
        <v>33</v>
      </c>
      <c r="E90" s="7"/>
      <c r="F90" s="24"/>
      <c r="I90" s="7"/>
      <c r="J90" s="24"/>
      <c r="M90" s="7"/>
      <c r="N90" s="24"/>
      <c r="Q90" s="12"/>
      <c r="R90" s="12"/>
      <c r="S90" s="12"/>
      <c r="T90" s="13"/>
      <c r="U90" s="12"/>
      <c r="V90" s="14"/>
    </row>
    <row r="91" spans="1:22">
      <c r="A91" s="15">
        <v>18</v>
      </c>
      <c r="B91" t="s">
        <v>26</v>
      </c>
      <c r="C91" t="s">
        <v>20</v>
      </c>
      <c r="D91" t="s">
        <v>248</v>
      </c>
      <c r="E91" s="16">
        <v>88</v>
      </c>
      <c r="F91" s="23">
        <v>2</v>
      </c>
      <c r="G91" s="18">
        <v>1</v>
      </c>
      <c r="H91" s="17" t="s">
        <v>59</v>
      </c>
      <c r="I91" s="16">
        <v>91</v>
      </c>
      <c r="J91" s="23">
        <v>1</v>
      </c>
      <c r="K91" s="18">
        <v>1</v>
      </c>
      <c r="L91" s="19" t="s">
        <v>63</v>
      </c>
      <c r="M91" s="16">
        <v>86</v>
      </c>
      <c r="N91" s="23">
        <v>1</v>
      </c>
      <c r="O91" s="18">
        <v>1</v>
      </c>
      <c r="P91" s="19" t="s">
        <v>72</v>
      </c>
      <c r="Q91" s="4">
        <f>E91+I91+M91</f>
        <v>265</v>
      </c>
      <c r="R91" s="4">
        <f>F91+J91+N91</f>
        <v>4</v>
      </c>
      <c r="S91" s="4">
        <f t="shared" ref="S91:S94" si="34">G91+K91+O91</f>
        <v>3</v>
      </c>
      <c r="T91" s="5">
        <f>Q91+Q92</f>
        <v>526</v>
      </c>
      <c r="U91" s="4">
        <f>S91+S93</f>
        <v>3</v>
      </c>
      <c r="V91" s="6">
        <f>T91+T93</f>
        <v>1005</v>
      </c>
    </row>
    <row r="92" spans="1:22">
      <c r="A92" s="15">
        <v>18</v>
      </c>
      <c r="B92" t="s">
        <v>26</v>
      </c>
      <c r="C92" t="s">
        <v>20</v>
      </c>
      <c r="D92" t="s">
        <v>249</v>
      </c>
      <c r="E92" s="16">
        <v>89</v>
      </c>
      <c r="F92" s="23">
        <v>1</v>
      </c>
      <c r="G92" s="18">
        <v>1</v>
      </c>
      <c r="H92" s="17" t="s">
        <v>59</v>
      </c>
      <c r="I92" s="16">
        <v>90</v>
      </c>
      <c r="J92" s="23">
        <v>2</v>
      </c>
      <c r="K92" s="18">
        <v>1</v>
      </c>
      <c r="L92" s="19" t="s">
        <v>63</v>
      </c>
      <c r="M92" s="16">
        <v>82</v>
      </c>
      <c r="N92" s="23">
        <v>3</v>
      </c>
      <c r="O92" s="18">
        <v>1</v>
      </c>
      <c r="P92" s="19" t="s">
        <v>72</v>
      </c>
      <c r="Q92" s="4">
        <f>E92+I92+M92</f>
        <v>261</v>
      </c>
      <c r="R92" s="4">
        <f t="shared" ref="R92:R94" si="35">F92+J92+N92</f>
        <v>6</v>
      </c>
      <c r="S92" s="4">
        <f t="shared" si="34"/>
        <v>3</v>
      </c>
      <c r="T92" s="13">
        <f>T91</f>
        <v>526</v>
      </c>
      <c r="U92" s="12">
        <f>U91</f>
        <v>3</v>
      </c>
      <c r="V92" s="14">
        <f>V91</f>
        <v>1005</v>
      </c>
    </row>
    <row r="93" spans="1:22">
      <c r="A93" s="15">
        <v>18</v>
      </c>
      <c r="B93" t="s">
        <v>26</v>
      </c>
      <c r="C93" t="s">
        <v>24</v>
      </c>
      <c r="D93" t="s">
        <v>250</v>
      </c>
      <c r="E93" s="16">
        <v>81</v>
      </c>
      <c r="F93" s="23">
        <v>3</v>
      </c>
      <c r="G93" s="18">
        <v>0</v>
      </c>
      <c r="H93" s="19" t="s">
        <v>66</v>
      </c>
      <c r="I93" s="16">
        <v>81</v>
      </c>
      <c r="J93" s="23">
        <v>2</v>
      </c>
      <c r="K93" s="18">
        <v>0</v>
      </c>
      <c r="L93" s="19" t="s">
        <v>64</v>
      </c>
      <c r="M93" s="16">
        <v>79</v>
      </c>
      <c r="N93" s="23">
        <v>4</v>
      </c>
      <c r="O93" s="18">
        <v>0</v>
      </c>
      <c r="P93" s="19" t="s">
        <v>60</v>
      </c>
      <c r="Q93" s="4">
        <f>E93+I93+M93</f>
        <v>241</v>
      </c>
      <c r="R93" s="4">
        <f t="shared" si="35"/>
        <v>9</v>
      </c>
      <c r="S93" s="4">
        <f t="shared" si="34"/>
        <v>0</v>
      </c>
      <c r="T93" s="5">
        <f>Q93+Q94</f>
        <v>479</v>
      </c>
      <c r="U93" s="12">
        <f>U91</f>
        <v>3</v>
      </c>
      <c r="V93" s="14">
        <f>V91</f>
        <v>1005</v>
      </c>
    </row>
    <row r="94" spans="1:22">
      <c r="A94" s="15">
        <v>18</v>
      </c>
      <c r="B94" t="s">
        <v>26</v>
      </c>
      <c r="C94" t="s">
        <v>24</v>
      </c>
      <c r="D94" t="s">
        <v>251</v>
      </c>
      <c r="E94" s="16">
        <v>81</v>
      </c>
      <c r="F94" s="23">
        <v>2</v>
      </c>
      <c r="G94" s="18">
        <v>0</v>
      </c>
      <c r="H94" s="19" t="s">
        <v>66</v>
      </c>
      <c r="I94" s="16">
        <v>75</v>
      </c>
      <c r="J94" s="23">
        <v>4</v>
      </c>
      <c r="K94" s="18">
        <v>0</v>
      </c>
      <c r="L94" s="19" t="s">
        <v>64</v>
      </c>
      <c r="M94" s="16">
        <v>82</v>
      </c>
      <c r="N94" s="23">
        <v>2</v>
      </c>
      <c r="O94" s="18">
        <v>0</v>
      </c>
      <c r="P94" s="19" t="s">
        <v>60</v>
      </c>
      <c r="Q94" s="4">
        <f>E94+I94+M94</f>
        <v>238</v>
      </c>
      <c r="R94" s="4">
        <f t="shared" si="35"/>
        <v>8</v>
      </c>
      <c r="S94" s="4">
        <f t="shared" si="34"/>
        <v>0</v>
      </c>
      <c r="T94" s="13">
        <f>T93</f>
        <v>479</v>
      </c>
      <c r="U94" s="12">
        <f>U91</f>
        <v>3</v>
      </c>
      <c r="V94" s="14">
        <f>V91</f>
        <v>1005</v>
      </c>
    </row>
    <row r="95" spans="1:22">
      <c r="E95" s="7"/>
      <c r="F95" s="24"/>
      <c r="I95" s="7"/>
      <c r="J95" s="24"/>
      <c r="M95" s="7"/>
      <c r="N95" s="24"/>
      <c r="Q95" s="12"/>
      <c r="R95" s="12"/>
      <c r="S95" s="12"/>
      <c r="T95" s="13"/>
      <c r="U95" s="12"/>
      <c r="V95" s="14"/>
    </row>
    <row r="96" spans="1:22">
      <c r="A96" s="15">
        <v>19</v>
      </c>
      <c r="B96" t="s">
        <v>26</v>
      </c>
      <c r="C96" t="s">
        <v>20</v>
      </c>
      <c r="D96" t="s">
        <v>252</v>
      </c>
      <c r="E96" s="16">
        <v>80</v>
      </c>
      <c r="F96" s="23">
        <v>4</v>
      </c>
      <c r="G96" s="18">
        <v>0</v>
      </c>
      <c r="H96" s="17" t="s">
        <v>61</v>
      </c>
      <c r="I96" s="16">
        <v>84</v>
      </c>
      <c r="J96" s="23">
        <v>2</v>
      </c>
      <c r="K96" s="18">
        <v>0</v>
      </c>
      <c r="L96" s="19" t="s">
        <v>70</v>
      </c>
      <c r="M96" s="16">
        <v>82</v>
      </c>
      <c r="N96" s="23">
        <v>1</v>
      </c>
      <c r="O96" s="18">
        <v>1</v>
      </c>
      <c r="P96" s="19" t="s">
        <v>74</v>
      </c>
      <c r="Q96" s="4">
        <f>E96+I96+M96</f>
        <v>246</v>
      </c>
      <c r="R96" s="4">
        <f>F96+J96+N96</f>
        <v>7</v>
      </c>
      <c r="S96" s="4">
        <f t="shared" ref="S96:S99" si="36">G96+K96+O96</f>
        <v>1</v>
      </c>
      <c r="T96" s="5">
        <f>Q96+Q97</f>
        <v>490</v>
      </c>
      <c r="U96" s="4">
        <f>S96+S98</f>
        <v>2</v>
      </c>
      <c r="V96" s="6">
        <f>T96+T98</f>
        <v>1005</v>
      </c>
    </row>
    <row r="97" spans="1:22">
      <c r="A97" s="15">
        <v>19</v>
      </c>
      <c r="B97" t="s">
        <v>26</v>
      </c>
      <c r="C97" t="s">
        <v>20</v>
      </c>
      <c r="D97" t="s">
        <v>253</v>
      </c>
      <c r="E97" s="16">
        <v>81</v>
      </c>
      <c r="F97" s="23">
        <v>3</v>
      </c>
      <c r="G97" s="18">
        <v>0</v>
      </c>
      <c r="H97" s="17" t="s">
        <v>61</v>
      </c>
      <c r="I97" s="16">
        <v>82</v>
      </c>
      <c r="J97" s="23">
        <v>4</v>
      </c>
      <c r="K97" s="18">
        <v>0</v>
      </c>
      <c r="L97" s="19" t="s">
        <v>70</v>
      </c>
      <c r="M97" s="16">
        <v>81</v>
      </c>
      <c r="N97" s="23">
        <v>3</v>
      </c>
      <c r="O97" s="18">
        <v>1</v>
      </c>
      <c r="P97" s="19" t="s">
        <v>74</v>
      </c>
      <c r="Q97" s="4">
        <f>E97+I97+M97</f>
        <v>244</v>
      </c>
      <c r="R97" s="4">
        <f t="shared" ref="R97:R99" si="37">F97+J97+N97</f>
        <v>10</v>
      </c>
      <c r="S97" s="4">
        <f t="shared" si="36"/>
        <v>1</v>
      </c>
      <c r="T97" s="13">
        <f>T96</f>
        <v>490</v>
      </c>
      <c r="U97" s="12">
        <f>U96</f>
        <v>2</v>
      </c>
      <c r="V97" s="14">
        <f>V96</f>
        <v>1005</v>
      </c>
    </row>
    <row r="98" spans="1:22">
      <c r="A98" s="15">
        <v>19</v>
      </c>
      <c r="B98" t="s">
        <v>26</v>
      </c>
      <c r="C98" t="s">
        <v>24</v>
      </c>
      <c r="D98" t="s">
        <v>254</v>
      </c>
      <c r="E98" s="16">
        <v>83</v>
      </c>
      <c r="F98" s="23">
        <v>4</v>
      </c>
      <c r="G98" s="18">
        <v>0</v>
      </c>
      <c r="H98" s="19" t="s">
        <v>67</v>
      </c>
      <c r="I98" s="16">
        <v>87</v>
      </c>
      <c r="J98" s="23">
        <v>2</v>
      </c>
      <c r="K98" s="18">
        <v>1</v>
      </c>
      <c r="L98" s="19" t="s">
        <v>65</v>
      </c>
      <c r="M98" s="16">
        <v>80</v>
      </c>
      <c r="N98" s="23">
        <v>4</v>
      </c>
      <c r="O98" s="18">
        <v>0</v>
      </c>
      <c r="P98" s="19" t="s">
        <v>62</v>
      </c>
      <c r="Q98" s="4">
        <f>E98+I98+M98</f>
        <v>250</v>
      </c>
      <c r="R98" s="4">
        <f t="shared" si="37"/>
        <v>10</v>
      </c>
      <c r="S98" s="4">
        <f t="shared" si="36"/>
        <v>1</v>
      </c>
      <c r="T98" s="5">
        <f>Q98+Q99</f>
        <v>515</v>
      </c>
      <c r="U98" s="12">
        <f>U96</f>
        <v>2</v>
      </c>
      <c r="V98" s="14">
        <f>V96</f>
        <v>1005</v>
      </c>
    </row>
    <row r="99" spans="1:22">
      <c r="A99" s="15">
        <v>19</v>
      </c>
      <c r="B99" t="s">
        <v>26</v>
      </c>
      <c r="C99" t="s">
        <v>24</v>
      </c>
      <c r="D99" t="s">
        <v>255</v>
      </c>
      <c r="E99" s="16">
        <v>87</v>
      </c>
      <c r="F99" s="23">
        <v>3</v>
      </c>
      <c r="G99" s="18">
        <v>0</v>
      </c>
      <c r="H99" s="19" t="s">
        <v>67</v>
      </c>
      <c r="I99" s="16">
        <v>87</v>
      </c>
      <c r="J99" s="23">
        <v>1</v>
      </c>
      <c r="K99" s="18">
        <v>1</v>
      </c>
      <c r="L99" s="19" t="s">
        <v>65</v>
      </c>
      <c r="M99" s="16">
        <v>91</v>
      </c>
      <c r="N99" s="23">
        <v>1</v>
      </c>
      <c r="O99" s="18">
        <v>0</v>
      </c>
      <c r="P99" s="19" t="s">
        <v>62</v>
      </c>
      <c r="Q99" s="4">
        <f>E99+I99+M99</f>
        <v>265</v>
      </c>
      <c r="R99" s="4">
        <f t="shared" si="37"/>
        <v>5</v>
      </c>
      <c r="S99" s="4">
        <f t="shared" si="36"/>
        <v>1</v>
      </c>
      <c r="T99" s="13">
        <f>T98</f>
        <v>515</v>
      </c>
      <c r="U99" s="12">
        <f>U96</f>
        <v>2</v>
      </c>
      <c r="V99" s="14">
        <f>V96</f>
        <v>1005</v>
      </c>
    </row>
    <row r="100" spans="1:22">
      <c r="E100" s="7"/>
      <c r="F100" s="24"/>
      <c r="I100" s="7"/>
      <c r="J100" s="24"/>
      <c r="M100" s="7"/>
      <c r="N100" s="24"/>
      <c r="Q100" s="12"/>
      <c r="R100" s="12"/>
      <c r="S100" s="12"/>
      <c r="T100" s="13"/>
      <c r="U100" s="12"/>
      <c r="V100" s="14"/>
    </row>
    <row r="101" spans="1:22">
      <c r="A101" s="15">
        <v>20</v>
      </c>
      <c r="B101" t="s">
        <v>171</v>
      </c>
      <c r="C101" t="s">
        <v>20</v>
      </c>
      <c r="D101" t="s">
        <v>256</v>
      </c>
      <c r="E101" s="16">
        <v>84</v>
      </c>
      <c r="F101" s="23">
        <v>2</v>
      </c>
      <c r="G101" s="18">
        <v>1</v>
      </c>
      <c r="H101" s="17" t="s">
        <v>63</v>
      </c>
      <c r="I101" s="16">
        <v>87</v>
      </c>
      <c r="J101" s="23">
        <v>1</v>
      </c>
      <c r="K101" s="18">
        <v>1</v>
      </c>
      <c r="L101" s="19" t="s">
        <v>72</v>
      </c>
      <c r="M101" s="16">
        <v>91</v>
      </c>
      <c r="N101" s="23">
        <v>1</v>
      </c>
      <c r="O101" s="18">
        <v>1</v>
      </c>
      <c r="P101" s="19" t="s">
        <v>21</v>
      </c>
      <c r="Q101" s="4">
        <f>E101+I101+M101</f>
        <v>262</v>
      </c>
      <c r="R101" s="4">
        <f>F101+J101+N101</f>
        <v>4</v>
      </c>
      <c r="S101" s="4">
        <f t="shared" ref="S101:S104" si="38">G101+K101+O101</f>
        <v>3</v>
      </c>
      <c r="T101" s="5">
        <f>Q101+Q102</f>
        <v>524</v>
      </c>
      <c r="U101" s="4">
        <f>S101+S103</f>
        <v>4</v>
      </c>
      <c r="V101" s="6">
        <f>T101+T103</f>
        <v>1019</v>
      </c>
    </row>
    <row r="102" spans="1:22">
      <c r="A102" s="15">
        <v>20</v>
      </c>
      <c r="B102" t="s">
        <v>171</v>
      </c>
      <c r="C102" t="s">
        <v>20</v>
      </c>
      <c r="D102" t="s">
        <v>257</v>
      </c>
      <c r="E102" s="16">
        <v>86</v>
      </c>
      <c r="F102" s="23">
        <v>1</v>
      </c>
      <c r="G102" s="18">
        <v>1</v>
      </c>
      <c r="H102" s="17" t="s">
        <v>63</v>
      </c>
      <c r="I102" s="16">
        <v>86</v>
      </c>
      <c r="J102" s="23">
        <v>2</v>
      </c>
      <c r="K102" s="18">
        <v>1</v>
      </c>
      <c r="L102" s="19" t="s">
        <v>72</v>
      </c>
      <c r="M102" s="16">
        <v>90</v>
      </c>
      <c r="N102" s="23">
        <v>2</v>
      </c>
      <c r="O102" s="18">
        <v>1</v>
      </c>
      <c r="P102" s="19" t="s">
        <v>21</v>
      </c>
      <c r="Q102" s="4">
        <f>E102+I102+M102</f>
        <v>262</v>
      </c>
      <c r="R102" s="4">
        <f t="shared" ref="R102:R104" si="39">F102+J102+N102</f>
        <v>5</v>
      </c>
      <c r="S102" s="4">
        <f t="shared" si="38"/>
        <v>3</v>
      </c>
      <c r="T102" s="13">
        <f>T101</f>
        <v>524</v>
      </c>
      <c r="U102" s="12">
        <f>U101</f>
        <v>4</v>
      </c>
      <c r="V102" s="14">
        <f>V101</f>
        <v>1019</v>
      </c>
    </row>
    <row r="103" spans="1:22">
      <c r="A103" s="15">
        <v>20</v>
      </c>
      <c r="B103" t="s">
        <v>171</v>
      </c>
      <c r="C103" t="s">
        <v>24</v>
      </c>
      <c r="D103" t="s">
        <v>258</v>
      </c>
      <c r="E103" s="16">
        <v>78</v>
      </c>
      <c r="F103" s="23">
        <v>4</v>
      </c>
      <c r="G103" s="18">
        <v>0</v>
      </c>
      <c r="H103" s="19" t="s">
        <v>68</v>
      </c>
      <c r="I103" s="16">
        <v>86</v>
      </c>
      <c r="J103" s="23">
        <v>3</v>
      </c>
      <c r="K103" s="18">
        <v>0</v>
      </c>
      <c r="L103" s="19" t="s">
        <v>66</v>
      </c>
      <c r="M103" s="16">
        <v>85</v>
      </c>
      <c r="N103" s="23">
        <v>1</v>
      </c>
      <c r="O103" s="18">
        <v>1</v>
      </c>
      <c r="P103" s="19" t="s">
        <v>64</v>
      </c>
      <c r="Q103" s="4">
        <f>E103+I103+M103</f>
        <v>249</v>
      </c>
      <c r="R103" s="4">
        <f t="shared" si="39"/>
        <v>8</v>
      </c>
      <c r="S103" s="4">
        <f t="shared" si="38"/>
        <v>1</v>
      </c>
      <c r="T103" s="5">
        <f>Q103+Q104</f>
        <v>495</v>
      </c>
      <c r="U103" s="12">
        <f>U101</f>
        <v>4</v>
      </c>
      <c r="V103" s="14">
        <f>V101</f>
        <v>1019</v>
      </c>
    </row>
    <row r="104" spans="1:22">
      <c r="A104" s="15">
        <v>20</v>
      </c>
      <c r="B104" t="s">
        <v>171</v>
      </c>
      <c r="C104" t="s">
        <v>24</v>
      </c>
      <c r="D104" t="s">
        <v>259</v>
      </c>
      <c r="E104" s="16">
        <v>78</v>
      </c>
      <c r="F104" s="23">
        <v>3</v>
      </c>
      <c r="G104" s="18">
        <v>0</v>
      </c>
      <c r="H104" s="19" t="s">
        <v>68</v>
      </c>
      <c r="I104" s="16">
        <v>84</v>
      </c>
      <c r="J104" s="23">
        <v>4</v>
      </c>
      <c r="K104" s="18">
        <v>0</v>
      </c>
      <c r="L104" s="19" t="s">
        <v>66</v>
      </c>
      <c r="M104" s="16">
        <v>84</v>
      </c>
      <c r="N104" s="23">
        <v>2</v>
      </c>
      <c r="O104" s="18">
        <v>1</v>
      </c>
      <c r="P104" s="19" t="s">
        <v>64</v>
      </c>
      <c r="Q104" s="4">
        <f>E104+I104+M104</f>
        <v>246</v>
      </c>
      <c r="R104" s="4">
        <f t="shared" si="39"/>
        <v>9</v>
      </c>
      <c r="S104" s="4">
        <f t="shared" si="38"/>
        <v>1</v>
      </c>
      <c r="T104" s="13">
        <f>T103</f>
        <v>495</v>
      </c>
      <c r="U104" s="12">
        <f>U101</f>
        <v>4</v>
      </c>
      <c r="V104" s="14">
        <f>V101</f>
        <v>1019</v>
      </c>
    </row>
    <row r="105" spans="1:22">
      <c r="B105" s="2" t="s">
        <v>39</v>
      </c>
      <c r="E105" s="7"/>
      <c r="F105" s="24"/>
      <c r="I105" s="7"/>
      <c r="J105" s="24"/>
      <c r="M105" s="7"/>
      <c r="N105" s="24"/>
      <c r="Q105" s="12"/>
      <c r="R105" s="12"/>
      <c r="S105" s="12"/>
      <c r="T105" s="13"/>
      <c r="U105" s="12"/>
      <c r="V105" s="14"/>
    </row>
    <row r="106" spans="1:22">
      <c r="A106" s="15">
        <v>21</v>
      </c>
      <c r="B106" t="s">
        <v>175</v>
      </c>
      <c r="C106" t="s">
        <v>20</v>
      </c>
      <c r="D106" t="s">
        <v>260</v>
      </c>
      <c r="E106" s="16">
        <v>85</v>
      </c>
      <c r="F106" s="23">
        <v>3</v>
      </c>
      <c r="G106" s="18">
        <v>0</v>
      </c>
      <c r="H106" s="17" t="s">
        <v>70</v>
      </c>
      <c r="I106" s="16">
        <v>80</v>
      </c>
      <c r="J106" s="23">
        <v>4</v>
      </c>
      <c r="K106" s="18">
        <v>0</v>
      </c>
      <c r="L106" s="19" t="s">
        <v>74</v>
      </c>
      <c r="M106" s="16">
        <v>82</v>
      </c>
      <c r="N106" s="23">
        <v>3</v>
      </c>
      <c r="O106" s="18">
        <v>0</v>
      </c>
      <c r="P106" s="19" t="s">
        <v>27</v>
      </c>
      <c r="Q106" s="4">
        <f>E106+I106+M106</f>
        <v>247</v>
      </c>
      <c r="R106" s="4">
        <f>F106+J106+N106</f>
        <v>10</v>
      </c>
      <c r="S106" s="4">
        <f t="shared" ref="S106:S109" si="40">G106+K106+O106</f>
        <v>0</v>
      </c>
      <c r="T106" s="5">
        <f>Q106+Q107</f>
        <v>494</v>
      </c>
      <c r="U106" s="4">
        <f>S106+S108</f>
        <v>1</v>
      </c>
      <c r="V106" s="6">
        <f>T106+T108</f>
        <v>961</v>
      </c>
    </row>
    <row r="107" spans="1:22">
      <c r="A107" s="15">
        <v>21</v>
      </c>
      <c r="B107" t="s">
        <v>175</v>
      </c>
      <c r="C107" t="s">
        <v>20</v>
      </c>
      <c r="D107" t="s">
        <v>261</v>
      </c>
      <c r="E107" s="16">
        <v>83</v>
      </c>
      <c r="F107" s="23">
        <v>4</v>
      </c>
      <c r="G107" s="18">
        <v>0</v>
      </c>
      <c r="H107" s="17" t="s">
        <v>70</v>
      </c>
      <c r="I107" s="16">
        <v>86</v>
      </c>
      <c r="J107" s="23">
        <v>1</v>
      </c>
      <c r="K107" s="18">
        <v>0</v>
      </c>
      <c r="L107" s="19" t="s">
        <v>74</v>
      </c>
      <c r="M107" s="16">
        <v>78</v>
      </c>
      <c r="N107" s="23">
        <v>4</v>
      </c>
      <c r="O107" s="18">
        <v>0</v>
      </c>
      <c r="P107" s="19" t="s">
        <v>27</v>
      </c>
      <c r="Q107" s="4">
        <f>E107+I107+M107</f>
        <v>247</v>
      </c>
      <c r="R107" s="4">
        <f t="shared" ref="R107:R109" si="41">F107+J107+N107</f>
        <v>9</v>
      </c>
      <c r="S107" s="4">
        <f t="shared" si="40"/>
        <v>0</v>
      </c>
      <c r="T107" s="13">
        <f>T106</f>
        <v>494</v>
      </c>
      <c r="U107" s="12">
        <f>U106</f>
        <v>1</v>
      </c>
      <c r="V107" s="14">
        <f>V106</f>
        <v>961</v>
      </c>
    </row>
    <row r="108" spans="1:22">
      <c r="A108" s="15">
        <v>21</v>
      </c>
      <c r="B108" t="s">
        <v>175</v>
      </c>
      <c r="C108" t="s">
        <v>24</v>
      </c>
      <c r="D108" t="s">
        <v>262</v>
      </c>
      <c r="E108" s="16">
        <v>78</v>
      </c>
      <c r="F108" s="23">
        <v>3</v>
      </c>
      <c r="G108" s="18">
        <v>0</v>
      </c>
      <c r="H108" s="19" t="s">
        <v>69</v>
      </c>
      <c r="I108" s="16">
        <v>80</v>
      </c>
      <c r="J108" s="23">
        <v>3</v>
      </c>
      <c r="K108" s="18">
        <v>0</v>
      </c>
      <c r="L108" s="19" t="s">
        <v>67</v>
      </c>
      <c r="M108" s="16">
        <v>79</v>
      </c>
      <c r="N108" s="23">
        <v>1</v>
      </c>
      <c r="O108" s="18">
        <v>1</v>
      </c>
      <c r="P108" s="19" t="s">
        <v>65</v>
      </c>
      <c r="Q108" s="4">
        <f>E108+I108+M108</f>
        <v>237</v>
      </c>
      <c r="R108" s="4">
        <f t="shared" si="41"/>
        <v>7</v>
      </c>
      <c r="S108" s="4">
        <f t="shared" si="40"/>
        <v>1</v>
      </c>
      <c r="T108" s="5">
        <f>Q108+Q109</f>
        <v>467</v>
      </c>
      <c r="U108" s="12">
        <f>U106</f>
        <v>1</v>
      </c>
      <c r="V108" s="14">
        <f>V106</f>
        <v>961</v>
      </c>
    </row>
    <row r="109" spans="1:22">
      <c r="A109" s="15">
        <v>21</v>
      </c>
      <c r="B109" t="s">
        <v>175</v>
      </c>
      <c r="C109" t="s">
        <v>24</v>
      </c>
      <c r="D109" t="s">
        <v>263</v>
      </c>
      <c r="E109" s="16">
        <v>74</v>
      </c>
      <c r="F109" s="23">
        <v>4</v>
      </c>
      <c r="G109" s="18">
        <v>0</v>
      </c>
      <c r="H109" s="19" t="s">
        <v>69</v>
      </c>
      <c r="I109" s="16">
        <v>79</v>
      </c>
      <c r="J109" s="23">
        <v>4</v>
      </c>
      <c r="K109" s="18">
        <v>0</v>
      </c>
      <c r="L109" s="19" t="s">
        <v>67</v>
      </c>
      <c r="M109" s="16">
        <v>77</v>
      </c>
      <c r="N109" s="23">
        <v>3</v>
      </c>
      <c r="O109" s="18">
        <v>1</v>
      </c>
      <c r="P109" s="19" t="s">
        <v>65</v>
      </c>
      <c r="Q109" s="4">
        <f>E109+I109+M109</f>
        <v>230</v>
      </c>
      <c r="R109" s="4">
        <f t="shared" si="41"/>
        <v>11</v>
      </c>
      <c r="S109" s="4">
        <f t="shared" si="40"/>
        <v>1</v>
      </c>
      <c r="T109" s="13">
        <f>T108</f>
        <v>467</v>
      </c>
      <c r="U109" s="12">
        <f>U106</f>
        <v>1</v>
      </c>
      <c r="V109" s="14">
        <f>V106</f>
        <v>961</v>
      </c>
    </row>
    <row r="110" spans="1:22">
      <c r="B110" s="2" t="s">
        <v>33</v>
      </c>
      <c r="E110" s="7"/>
      <c r="F110" s="24"/>
      <c r="I110" s="7"/>
      <c r="J110" s="24"/>
      <c r="M110" s="7"/>
      <c r="N110" s="24"/>
      <c r="Q110" s="12"/>
      <c r="R110" s="12"/>
      <c r="S110" s="12"/>
      <c r="T110" s="13"/>
      <c r="U110" s="12"/>
      <c r="V110" s="14"/>
    </row>
    <row r="111" spans="1:22">
      <c r="A111" s="15">
        <v>22</v>
      </c>
      <c r="B111" t="s">
        <v>80</v>
      </c>
      <c r="C111" t="s">
        <v>20</v>
      </c>
      <c r="D111" t="s">
        <v>264</v>
      </c>
      <c r="E111" s="16">
        <v>83</v>
      </c>
      <c r="F111" s="23">
        <v>3</v>
      </c>
      <c r="G111" s="18">
        <v>1</v>
      </c>
      <c r="H111" s="17" t="s">
        <v>72</v>
      </c>
      <c r="I111" s="16">
        <v>86</v>
      </c>
      <c r="J111" s="23">
        <v>1</v>
      </c>
      <c r="K111" s="18">
        <v>1</v>
      </c>
      <c r="L111" s="19" t="s">
        <v>21</v>
      </c>
      <c r="M111" s="16">
        <v>83</v>
      </c>
      <c r="N111" s="23">
        <v>4</v>
      </c>
      <c r="O111" s="18">
        <v>0</v>
      </c>
      <c r="P111" s="19" t="s">
        <v>22</v>
      </c>
      <c r="Q111" s="4">
        <f>E111+I111+M111</f>
        <v>252</v>
      </c>
      <c r="R111" s="4">
        <f>F111+J111+N111</f>
        <v>8</v>
      </c>
      <c r="S111" s="4">
        <f t="shared" ref="S111:S114" si="42">G111+K111+O111</f>
        <v>2</v>
      </c>
      <c r="T111" s="5">
        <f>Q111+Q112</f>
        <v>506</v>
      </c>
      <c r="U111" s="4">
        <f>S111+S113</f>
        <v>4</v>
      </c>
      <c r="V111" s="6">
        <f>T111+T113</f>
        <v>1013</v>
      </c>
    </row>
    <row r="112" spans="1:22">
      <c r="A112" s="15">
        <v>22</v>
      </c>
      <c r="B112" t="s">
        <v>80</v>
      </c>
      <c r="C112" t="s">
        <v>20</v>
      </c>
      <c r="D112" t="s">
        <v>265</v>
      </c>
      <c r="E112" s="16">
        <v>85</v>
      </c>
      <c r="F112" s="23">
        <v>2</v>
      </c>
      <c r="G112" s="18">
        <v>1</v>
      </c>
      <c r="H112" s="17" t="s">
        <v>72</v>
      </c>
      <c r="I112" s="16">
        <v>83</v>
      </c>
      <c r="J112" s="23">
        <v>3</v>
      </c>
      <c r="K112" s="18">
        <v>1</v>
      </c>
      <c r="L112" s="19" t="s">
        <v>21</v>
      </c>
      <c r="M112" s="16">
        <v>86</v>
      </c>
      <c r="N112" s="23">
        <v>3</v>
      </c>
      <c r="O112" s="18">
        <v>0</v>
      </c>
      <c r="P112" s="19" t="s">
        <v>22</v>
      </c>
      <c r="Q112" s="4">
        <f>E112+I112+M112</f>
        <v>254</v>
      </c>
      <c r="R112" s="4">
        <f t="shared" ref="R112:R114" si="43">F112+J112+N112</f>
        <v>8</v>
      </c>
      <c r="S112" s="4">
        <f t="shared" si="42"/>
        <v>2</v>
      </c>
      <c r="T112" s="13">
        <f>T111</f>
        <v>506</v>
      </c>
      <c r="U112" s="12">
        <f>U111</f>
        <v>4</v>
      </c>
      <c r="V112" s="14">
        <f>V111</f>
        <v>1013</v>
      </c>
    </row>
    <row r="113" spans="1:22">
      <c r="A113" s="15">
        <v>22</v>
      </c>
      <c r="B113" t="s">
        <v>80</v>
      </c>
      <c r="C113" t="s">
        <v>24</v>
      </c>
      <c r="D113" t="s">
        <v>266</v>
      </c>
      <c r="E113" s="16">
        <v>85</v>
      </c>
      <c r="F113" s="23">
        <v>1</v>
      </c>
      <c r="G113" s="18">
        <v>1</v>
      </c>
      <c r="H113" s="19" t="s">
        <v>71</v>
      </c>
      <c r="I113" s="16">
        <v>83</v>
      </c>
      <c r="J113" s="23">
        <v>2</v>
      </c>
      <c r="K113" s="18">
        <v>1</v>
      </c>
      <c r="L113" s="19" t="s">
        <v>68</v>
      </c>
      <c r="M113" s="16">
        <v>85</v>
      </c>
      <c r="N113" s="23">
        <v>4</v>
      </c>
      <c r="O113" s="18">
        <v>0</v>
      </c>
      <c r="P113" s="19" t="s">
        <v>66</v>
      </c>
      <c r="Q113" s="4">
        <f>E113+I113+M113</f>
        <v>253</v>
      </c>
      <c r="R113" s="4">
        <f t="shared" si="43"/>
        <v>7</v>
      </c>
      <c r="S113" s="4">
        <f t="shared" si="42"/>
        <v>2</v>
      </c>
      <c r="T113" s="5">
        <f>Q113+Q114</f>
        <v>507</v>
      </c>
      <c r="U113" s="12">
        <f>U111</f>
        <v>4</v>
      </c>
      <c r="V113" s="14">
        <f>V111</f>
        <v>1013</v>
      </c>
    </row>
    <row r="114" spans="1:22">
      <c r="A114" s="15">
        <v>22</v>
      </c>
      <c r="B114" t="s">
        <v>80</v>
      </c>
      <c r="C114" t="s">
        <v>24</v>
      </c>
      <c r="D114" t="s">
        <v>267</v>
      </c>
      <c r="E114" s="16">
        <v>84</v>
      </c>
      <c r="F114" s="23">
        <v>2</v>
      </c>
      <c r="G114" s="18">
        <v>1</v>
      </c>
      <c r="H114" s="19" t="s">
        <v>71</v>
      </c>
      <c r="I114" s="16">
        <v>83</v>
      </c>
      <c r="J114" s="23">
        <v>3</v>
      </c>
      <c r="K114" s="18">
        <v>1</v>
      </c>
      <c r="L114" s="19" t="s">
        <v>68</v>
      </c>
      <c r="M114" s="16">
        <v>87</v>
      </c>
      <c r="N114" s="23">
        <v>2</v>
      </c>
      <c r="O114" s="18">
        <v>0</v>
      </c>
      <c r="P114" s="19" t="s">
        <v>66</v>
      </c>
      <c r="Q114" s="4">
        <f>E114+I114+M114</f>
        <v>254</v>
      </c>
      <c r="R114" s="4">
        <f t="shared" si="43"/>
        <v>7</v>
      </c>
      <c r="S114" s="4">
        <f t="shared" si="42"/>
        <v>2</v>
      </c>
      <c r="T114" s="13">
        <f>T113</f>
        <v>507</v>
      </c>
      <c r="U114" s="12">
        <f>U111</f>
        <v>4</v>
      </c>
      <c r="V114" s="14">
        <f>V111</f>
        <v>1013</v>
      </c>
    </row>
    <row r="115" spans="1:22">
      <c r="B115" s="2" t="s">
        <v>39</v>
      </c>
      <c r="E115" s="7"/>
      <c r="F115" s="24"/>
      <c r="I115" s="7"/>
      <c r="J115" s="24"/>
      <c r="M115" s="7"/>
      <c r="N115" s="24"/>
      <c r="Q115" s="12"/>
      <c r="R115" s="12"/>
      <c r="S115" s="12"/>
      <c r="T115" s="13"/>
      <c r="U115" s="12"/>
      <c r="V115" s="14"/>
    </row>
    <row r="116" spans="1:22">
      <c r="A116" s="15">
        <v>23</v>
      </c>
      <c r="B116" t="s">
        <v>40</v>
      </c>
      <c r="C116" t="s">
        <v>20</v>
      </c>
      <c r="D116" t="s">
        <v>268</v>
      </c>
      <c r="E116" s="16">
        <v>85</v>
      </c>
      <c r="F116" s="23">
        <v>1</v>
      </c>
      <c r="G116" s="18">
        <v>1</v>
      </c>
      <c r="H116" s="17" t="s">
        <v>74</v>
      </c>
      <c r="I116" s="16">
        <v>87</v>
      </c>
      <c r="J116" s="23">
        <v>2</v>
      </c>
      <c r="K116" s="18">
        <v>1</v>
      </c>
      <c r="L116" s="19" t="s">
        <v>27</v>
      </c>
      <c r="M116" s="16">
        <v>85</v>
      </c>
      <c r="N116" s="23">
        <v>2</v>
      </c>
      <c r="O116" s="18">
        <v>1</v>
      </c>
      <c r="P116" s="19" t="s">
        <v>28</v>
      </c>
      <c r="Q116" s="4">
        <f>E116+I116+M116</f>
        <v>257</v>
      </c>
      <c r="R116" s="4">
        <f>F116+J116+N116</f>
        <v>5</v>
      </c>
      <c r="S116" s="4">
        <f t="shared" ref="S116:S119" si="44">G116+K116+O116</f>
        <v>3</v>
      </c>
      <c r="T116" s="5">
        <f>Q116+Q117</f>
        <v>515</v>
      </c>
      <c r="U116" s="4">
        <f>S116+S118</f>
        <v>3</v>
      </c>
      <c r="V116" s="6">
        <f>T116+T118</f>
        <v>1025</v>
      </c>
    </row>
    <row r="117" spans="1:22">
      <c r="A117" s="15">
        <v>23</v>
      </c>
      <c r="B117" t="s">
        <v>40</v>
      </c>
      <c r="C117" t="s">
        <v>20</v>
      </c>
      <c r="D117" t="s">
        <v>269</v>
      </c>
      <c r="E117" s="16">
        <v>84</v>
      </c>
      <c r="F117" s="23">
        <v>3</v>
      </c>
      <c r="G117" s="18">
        <v>1</v>
      </c>
      <c r="H117" s="17" t="s">
        <v>74</v>
      </c>
      <c r="I117" s="16">
        <v>88</v>
      </c>
      <c r="J117" s="23">
        <v>1</v>
      </c>
      <c r="K117" s="18">
        <v>1</v>
      </c>
      <c r="L117" s="19" t="s">
        <v>27</v>
      </c>
      <c r="M117" s="16">
        <v>86</v>
      </c>
      <c r="N117" s="23">
        <v>1</v>
      </c>
      <c r="O117" s="18">
        <v>1</v>
      </c>
      <c r="P117" s="19" t="s">
        <v>28</v>
      </c>
      <c r="Q117" s="4">
        <f>E117+I117+M117</f>
        <v>258</v>
      </c>
      <c r="R117" s="4">
        <f t="shared" ref="R117:R119" si="45">F117+J117+N117</f>
        <v>5</v>
      </c>
      <c r="S117" s="4">
        <f t="shared" si="44"/>
        <v>3</v>
      </c>
      <c r="T117" s="13">
        <f>T116</f>
        <v>515</v>
      </c>
      <c r="U117" s="12">
        <f>U116</f>
        <v>3</v>
      </c>
      <c r="V117" s="14">
        <f>V116</f>
        <v>1025</v>
      </c>
    </row>
    <row r="118" spans="1:22">
      <c r="A118" s="15">
        <v>23</v>
      </c>
      <c r="B118" t="s">
        <v>40</v>
      </c>
      <c r="C118" t="s">
        <v>24</v>
      </c>
      <c r="D118" t="s">
        <v>270</v>
      </c>
      <c r="E118" s="16">
        <v>83</v>
      </c>
      <c r="F118" s="23">
        <v>3</v>
      </c>
      <c r="G118" s="18">
        <v>0</v>
      </c>
      <c r="H118" s="19" t="s">
        <v>73</v>
      </c>
      <c r="I118" s="16">
        <v>88</v>
      </c>
      <c r="J118" s="23">
        <v>4</v>
      </c>
      <c r="K118" s="18">
        <v>0</v>
      </c>
      <c r="L118" s="19" t="s">
        <v>69</v>
      </c>
      <c r="M118" s="16">
        <v>84</v>
      </c>
      <c r="N118" s="23">
        <v>3</v>
      </c>
      <c r="O118" s="18">
        <v>0</v>
      </c>
      <c r="P118" s="19" t="s">
        <v>67</v>
      </c>
      <c r="Q118" s="4">
        <f>E118+I118+M118</f>
        <v>255</v>
      </c>
      <c r="R118" s="4">
        <f t="shared" si="45"/>
        <v>10</v>
      </c>
      <c r="S118" s="4">
        <f t="shared" si="44"/>
        <v>0</v>
      </c>
      <c r="T118" s="5">
        <f>Q118+Q119</f>
        <v>510</v>
      </c>
      <c r="U118" s="12">
        <f>U116</f>
        <v>3</v>
      </c>
      <c r="V118" s="14">
        <f>V116</f>
        <v>1025</v>
      </c>
    </row>
    <row r="119" spans="1:22">
      <c r="A119" s="15">
        <v>23</v>
      </c>
      <c r="B119" t="s">
        <v>40</v>
      </c>
      <c r="C119" t="s">
        <v>24</v>
      </c>
      <c r="D119" t="s">
        <v>271</v>
      </c>
      <c r="E119" s="16">
        <v>82</v>
      </c>
      <c r="F119" s="23">
        <v>4</v>
      </c>
      <c r="G119" s="18">
        <v>0</v>
      </c>
      <c r="H119" s="19" t="s">
        <v>73</v>
      </c>
      <c r="I119" s="16">
        <v>89</v>
      </c>
      <c r="J119" s="23">
        <v>3</v>
      </c>
      <c r="K119" s="18">
        <v>0</v>
      </c>
      <c r="L119" s="19" t="s">
        <v>69</v>
      </c>
      <c r="M119" s="16">
        <v>84</v>
      </c>
      <c r="N119" s="23">
        <v>4</v>
      </c>
      <c r="O119" s="18">
        <v>0</v>
      </c>
      <c r="P119" s="19" t="s">
        <v>67</v>
      </c>
      <c r="Q119" s="4">
        <f>E119+I119+M119</f>
        <v>255</v>
      </c>
      <c r="R119" s="4">
        <f t="shared" si="45"/>
        <v>11</v>
      </c>
      <c r="S119" s="4">
        <f t="shared" si="44"/>
        <v>0</v>
      </c>
      <c r="T119" s="13">
        <f>T118</f>
        <v>510</v>
      </c>
      <c r="U119" s="12">
        <f>U116</f>
        <v>3</v>
      </c>
      <c r="V119" s="14">
        <f>V116</f>
        <v>1025</v>
      </c>
    </row>
    <row r="120" spans="1:22">
      <c r="E120" s="7"/>
      <c r="F120" s="24"/>
      <c r="I120" s="7"/>
      <c r="J120" s="24"/>
      <c r="M120" s="7"/>
      <c r="N120" s="24"/>
      <c r="Q120" s="12"/>
      <c r="R120" s="12"/>
      <c r="S120" s="12"/>
      <c r="T120" s="13"/>
      <c r="U120" s="12"/>
      <c r="V120" s="14"/>
    </row>
    <row r="121" spans="1:22">
      <c r="A121" s="15"/>
      <c r="B121" s="2"/>
      <c r="C121" s="5"/>
      <c r="E121" s="16"/>
      <c r="F121" s="23"/>
      <c r="G121" s="18">
        <f>G6+G8+G11+G13+G16+G18+G21+G23+G26+G28+G31+G33+G36+G38+G41+G43+G46+G48+G51+G53+G56+G58+G61+G63+G66+G68+G71+G73+G76+G78+G81+G83+G86+G88+G91+G93+G96+G98+G101+G103+G106+G108+G111+G113+G116+G118</f>
        <v>23</v>
      </c>
      <c r="H121" s="17"/>
      <c r="I121" s="16"/>
      <c r="J121" s="23"/>
      <c r="K121" s="18">
        <f>K6+K8+K11+K13+K16+K18+K21+K23+K26+K28+K31+K33+K36+K38+K41+K43+K46+K48+K51+K53+K56+K58+K61+K63+K66+K68+K71+K73+K76+K78+K81+K83+K86+K88+K91+K93+K96+K98+K101+K103+K106+K108+K111+K113+K116+K118</f>
        <v>23</v>
      </c>
      <c r="L121" s="19"/>
      <c r="M121" s="16"/>
      <c r="N121" s="23"/>
      <c r="O121" s="18">
        <f>O6+O8+O11+O13+O16+O18+O21+O23+O26+O28+O31+O33+O36+O38+O41+O43+O46+O48+O51+O53+O56+O58+O61+O63+O66+O68+O71+O73+O76+O78+O81+O83+O86+O88+O91+O93+O96+O98+O101+O103+O106+O108+O111+O113+O116+O118</f>
        <v>23</v>
      </c>
      <c r="P121" s="19"/>
      <c r="Q121" s="4"/>
      <c r="R121" s="4"/>
      <c r="S121" s="4"/>
      <c r="T121" s="5"/>
      <c r="U121" s="4"/>
      <c r="V121" s="6"/>
    </row>
    <row r="122" spans="1:22">
      <c r="A122" s="15"/>
      <c r="B122" s="10"/>
      <c r="C122" s="5"/>
      <c r="E122" s="16"/>
      <c r="F122" s="23"/>
      <c r="G122" s="18"/>
      <c r="H122" s="17"/>
      <c r="I122" s="16"/>
      <c r="J122" s="23"/>
      <c r="K122" s="18"/>
      <c r="L122" s="19"/>
      <c r="M122" s="16"/>
      <c r="N122" s="23"/>
      <c r="O122" s="18"/>
      <c r="P122" s="19"/>
      <c r="Q122" s="4"/>
      <c r="R122" s="4"/>
      <c r="S122" s="4"/>
      <c r="T122" s="13"/>
      <c r="U122" s="12"/>
      <c r="V122" s="14"/>
    </row>
    <row r="123" spans="1:22">
      <c r="A123" s="15"/>
      <c r="B123" s="10"/>
      <c r="C123" s="5"/>
      <c r="E123" s="16"/>
      <c r="F123" s="23"/>
      <c r="G123" s="18"/>
      <c r="H123" s="19"/>
      <c r="I123" s="16"/>
      <c r="J123" s="23"/>
      <c r="K123" s="18"/>
      <c r="L123" s="19"/>
      <c r="M123" s="16"/>
      <c r="N123" s="23"/>
      <c r="O123" s="18"/>
      <c r="P123" s="19"/>
      <c r="Q123" s="4"/>
      <c r="R123" s="4"/>
      <c r="S123" s="4"/>
      <c r="T123" s="5"/>
      <c r="U123" s="12"/>
      <c r="V123" s="14"/>
    </row>
    <row r="124" spans="1:22">
      <c r="A124" s="15"/>
      <c r="B124" s="10"/>
      <c r="C124" s="5"/>
      <c r="E124" s="16"/>
      <c r="F124" s="23"/>
      <c r="G124" s="18"/>
      <c r="H124" s="19"/>
      <c r="I124" s="16"/>
      <c r="J124" s="23"/>
      <c r="K124" s="18"/>
      <c r="L124" s="19"/>
      <c r="M124" s="16"/>
      <c r="N124" s="23"/>
      <c r="O124" s="18"/>
      <c r="P124" s="19"/>
      <c r="Q124" s="4"/>
      <c r="R124" s="4"/>
      <c r="S124" s="4"/>
      <c r="T124" s="13"/>
      <c r="U124" s="12"/>
      <c r="V124" s="14"/>
    </row>
    <row r="125" spans="1:22">
      <c r="E125" s="7"/>
      <c r="F125" s="24"/>
      <c r="I125" s="7"/>
      <c r="J125" s="24"/>
      <c r="M125" s="7"/>
      <c r="N125" s="24"/>
      <c r="Q125" s="12"/>
      <c r="R125" s="12"/>
      <c r="S125" s="12"/>
      <c r="T125" s="13"/>
      <c r="U125" s="12"/>
      <c r="V125" s="14"/>
    </row>
    <row r="126" spans="1:22">
      <c r="A126" s="15"/>
      <c r="B126" s="2"/>
      <c r="C126" s="5"/>
      <c r="D126" s="2"/>
      <c r="E126" s="16"/>
      <c r="F126" s="23"/>
      <c r="G126" s="18"/>
      <c r="H126" s="17"/>
      <c r="I126" s="16"/>
      <c r="J126" s="23"/>
      <c r="K126" s="18"/>
      <c r="L126" s="19"/>
      <c r="M126" s="16"/>
      <c r="N126" s="23"/>
      <c r="O126" s="18"/>
      <c r="P126" s="19"/>
      <c r="Q126" s="4"/>
      <c r="R126" s="4"/>
      <c r="S126" s="4"/>
      <c r="T126" s="5"/>
      <c r="U126" s="4"/>
      <c r="V126" s="6"/>
    </row>
    <row r="127" spans="1:22">
      <c r="A127" s="15"/>
      <c r="B127" s="10"/>
      <c r="C127" s="5"/>
      <c r="D127" s="2"/>
      <c r="E127" s="16"/>
      <c r="F127" s="23"/>
      <c r="G127" s="18"/>
      <c r="H127" s="17"/>
      <c r="I127" s="16"/>
      <c r="J127" s="23"/>
      <c r="K127" s="18"/>
      <c r="L127" s="19"/>
      <c r="M127" s="16"/>
      <c r="N127" s="23"/>
      <c r="O127" s="18"/>
      <c r="P127" s="19"/>
      <c r="Q127" s="4"/>
      <c r="R127" s="4"/>
      <c r="S127" s="4"/>
      <c r="T127" s="13"/>
      <c r="U127" s="12"/>
      <c r="V127" s="14"/>
    </row>
    <row r="128" spans="1:22">
      <c r="A128" s="15"/>
      <c r="B128" s="10"/>
      <c r="C128" s="5"/>
      <c r="D128" s="2"/>
      <c r="E128" s="16"/>
      <c r="F128" s="23"/>
      <c r="G128" s="18"/>
      <c r="H128" s="19"/>
      <c r="I128" s="16"/>
      <c r="J128" s="23"/>
      <c r="K128" s="18"/>
      <c r="L128" s="19"/>
      <c r="M128" s="16"/>
      <c r="N128" s="23"/>
      <c r="O128" s="18"/>
      <c r="P128" s="19"/>
      <c r="Q128" s="4"/>
      <c r="R128" s="4"/>
      <c r="S128" s="4"/>
      <c r="T128" s="5"/>
      <c r="U128" s="12"/>
      <c r="V128" s="14"/>
    </row>
    <row r="129" spans="1:22">
      <c r="A129" s="15"/>
      <c r="B129" s="10"/>
      <c r="C129" s="5"/>
      <c r="D129" s="2"/>
      <c r="E129" s="16"/>
      <c r="F129" s="23"/>
      <c r="G129" s="18"/>
      <c r="H129" s="19"/>
      <c r="I129" s="16"/>
      <c r="J129" s="23"/>
      <c r="K129" s="18"/>
      <c r="L129" s="19"/>
      <c r="M129" s="16"/>
      <c r="N129" s="23"/>
      <c r="O129" s="18"/>
      <c r="P129" s="19"/>
      <c r="Q129" s="4"/>
      <c r="R129" s="4"/>
      <c r="S129" s="4"/>
      <c r="T129" s="13"/>
      <c r="U129" s="12"/>
      <c r="V129" s="14"/>
    </row>
    <row r="130" spans="1:22">
      <c r="B130" s="2"/>
      <c r="E130" s="7"/>
      <c r="F130" s="24"/>
      <c r="I130" s="7"/>
      <c r="J130" s="24"/>
      <c r="M130" s="7"/>
      <c r="N130" s="24"/>
      <c r="Q130" s="12"/>
      <c r="R130" s="12"/>
      <c r="S130" s="12"/>
      <c r="T130" s="13"/>
      <c r="U130" s="12"/>
      <c r="V130" s="14"/>
    </row>
    <row r="131" spans="1:22">
      <c r="A131" s="15"/>
      <c r="B131" s="2"/>
      <c r="C131" s="5"/>
      <c r="D131" s="2"/>
      <c r="E131" s="16"/>
      <c r="F131" s="23"/>
      <c r="G131" s="18"/>
      <c r="H131" s="17"/>
      <c r="I131" s="16"/>
      <c r="J131" s="23"/>
      <c r="K131" s="18"/>
      <c r="L131" s="19"/>
      <c r="M131" s="16"/>
      <c r="N131" s="23"/>
      <c r="O131" s="18"/>
      <c r="P131" s="19"/>
      <c r="Q131" s="4"/>
      <c r="R131" s="4"/>
      <c r="S131" s="4"/>
      <c r="T131" s="5"/>
      <c r="U131" s="4"/>
      <c r="V131" s="6"/>
    </row>
    <row r="132" spans="1:22">
      <c r="A132" s="15"/>
      <c r="B132" s="10"/>
      <c r="C132" s="5"/>
      <c r="D132" s="2"/>
      <c r="E132" s="16"/>
      <c r="F132" s="23"/>
      <c r="G132" s="18"/>
      <c r="H132" s="17"/>
      <c r="I132" s="16"/>
      <c r="J132" s="23"/>
      <c r="K132" s="18"/>
      <c r="L132" s="19"/>
      <c r="M132" s="16"/>
      <c r="N132" s="23"/>
      <c r="O132" s="18"/>
      <c r="P132" s="19"/>
      <c r="Q132" s="4"/>
      <c r="R132" s="4"/>
      <c r="S132" s="4"/>
      <c r="T132" s="13"/>
      <c r="U132" s="12"/>
      <c r="V132" s="14"/>
    </row>
    <row r="133" spans="1:22">
      <c r="A133" s="15"/>
      <c r="B133" s="10"/>
      <c r="C133" s="5"/>
      <c r="D133" s="2"/>
      <c r="E133" s="16"/>
      <c r="F133" s="23"/>
      <c r="G133" s="18"/>
      <c r="H133" s="19"/>
      <c r="I133" s="16"/>
      <c r="J133" s="23"/>
      <c r="K133" s="18"/>
      <c r="L133" s="19"/>
      <c r="M133" s="16"/>
      <c r="N133" s="23"/>
      <c r="O133" s="18"/>
      <c r="P133" s="19"/>
      <c r="Q133" s="4"/>
      <c r="R133" s="4"/>
      <c r="S133" s="4"/>
      <c r="T133" s="5"/>
      <c r="U133" s="12"/>
      <c r="V133" s="14"/>
    </row>
    <row r="134" spans="1:22">
      <c r="A134" s="15"/>
      <c r="B134" s="10"/>
      <c r="C134" s="5"/>
      <c r="D134" s="2"/>
      <c r="E134" s="16"/>
      <c r="F134" s="23"/>
      <c r="G134" s="18"/>
      <c r="H134" s="19"/>
      <c r="I134" s="16"/>
      <c r="J134" s="23"/>
      <c r="K134" s="18"/>
      <c r="L134" s="19"/>
      <c r="M134" s="16"/>
      <c r="N134" s="23"/>
      <c r="O134" s="18"/>
      <c r="P134" s="19"/>
      <c r="Q134" s="4"/>
      <c r="R134" s="4"/>
      <c r="S134" s="4"/>
      <c r="T134" s="13"/>
      <c r="U134" s="12"/>
      <c r="V134" s="14"/>
    </row>
    <row r="135" spans="1:22">
      <c r="B135" s="2"/>
      <c r="E135" s="7"/>
      <c r="F135" s="24"/>
      <c r="I135" s="7"/>
      <c r="J135" s="24"/>
      <c r="M135" s="7"/>
      <c r="N135" s="24"/>
      <c r="Q135" s="12"/>
      <c r="R135" s="12"/>
      <c r="S135" s="12"/>
      <c r="T135" s="13"/>
      <c r="U135" s="12"/>
      <c r="V135" s="14"/>
    </row>
    <row r="136" spans="1:22">
      <c r="A136" s="15"/>
      <c r="B136" s="2"/>
      <c r="C136" s="5"/>
      <c r="D136" s="2"/>
      <c r="E136" s="16"/>
      <c r="F136" s="23"/>
      <c r="G136" s="18"/>
      <c r="H136" s="17"/>
      <c r="I136" s="16"/>
      <c r="J136" s="23"/>
      <c r="K136" s="18"/>
      <c r="L136" s="19"/>
      <c r="M136" s="16"/>
      <c r="N136" s="23"/>
      <c r="O136" s="18"/>
      <c r="P136" s="19"/>
      <c r="Q136" s="4"/>
      <c r="R136" s="4"/>
      <c r="S136" s="4"/>
      <c r="T136" s="5"/>
      <c r="U136" s="4"/>
      <c r="V136" s="6"/>
    </row>
    <row r="137" spans="1:22">
      <c r="A137" s="15"/>
      <c r="B137" s="10"/>
      <c r="C137" s="5"/>
      <c r="D137" s="2"/>
      <c r="E137" s="16"/>
      <c r="F137" s="23"/>
      <c r="G137" s="18"/>
      <c r="H137" s="17"/>
      <c r="I137" s="16"/>
      <c r="J137" s="23"/>
      <c r="K137" s="18"/>
      <c r="L137" s="19"/>
      <c r="M137" s="16"/>
      <c r="N137" s="23"/>
      <c r="O137" s="18"/>
      <c r="P137" s="19"/>
      <c r="Q137" s="4"/>
      <c r="R137" s="4"/>
      <c r="S137" s="4"/>
      <c r="T137" s="13"/>
      <c r="U137" s="12"/>
      <c r="V137" s="14"/>
    </row>
    <row r="138" spans="1:22">
      <c r="A138" s="15"/>
      <c r="B138" s="10"/>
      <c r="C138" s="5"/>
      <c r="D138" s="2"/>
      <c r="E138" s="16"/>
      <c r="F138" s="23"/>
      <c r="G138" s="18"/>
      <c r="H138" s="19"/>
      <c r="I138" s="16"/>
      <c r="J138" s="23"/>
      <c r="K138" s="18"/>
      <c r="L138" s="19"/>
      <c r="M138" s="16"/>
      <c r="N138" s="23"/>
      <c r="O138" s="18"/>
      <c r="P138" s="19"/>
      <c r="Q138" s="4"/>
      <c r="R138" s="4"/>
      <c r="S138" s="4"/>
      <c r="T138" s="5"/>
      <c r="U138" s="12"/>
      <c r="V138" s="14"/>
    </row>
    <row r="139" spans="1:22">
      <c r="A139" s="15"/>
      <c r="B139" s="10"/>
      <c r="C139" s="5"/>
      <c r="D139" s="2"/>
      <c r="E139" s="16"/>
      <c r="F139" s="23"/>
      <c r="G139" s="18"/>
      <c r="H139" s="19"/>
      <c r="I139" s="16"/>
      <c r="J139" s="23"/>
      <c r="K139" s="18"/>
      <c r="L139" s="19"/>
      <c r="M139" s="16"/>
      <c r="N139" s="23"/>
      <c r="O139" s="18"/>
      <c r="P139" s="19"/>
      <c r="Q139" s="4"/>
      <c r="R139" s="4"/>
      <c r="S139" s="4"/>
      <c r="T139" s="13"/>
      <c r="U139" s="12"/>
      <c r="V139" s="14"/>
    </row>
    <row r="140" spans="1:22">
      <c r="B140" s="2"/>
      <c r="E140" s="7"/>
      <c r="F140" s="24"/>
      <c r="I140" s="7"/>
      <c r="J140" s="24"/>
      <c r="M140" s="7"/>
      <c r="N140" s="24"/>
      <c r="Q140" s="12"/>
      <c r="R140" s="12"/>
      <c r="S140" s="12"/>
      <c r="T140" s="13"/>
      <c r="U140" s="12"/>
      <c r="V140" s="14"/>
    </row>
    <row r="141" spans="1:22">
      <c r="A141" s="15"/>
      <c r="B141" s="2"/>
      <c r="C141" s="5"/>
      <c r="D141" s="2"/>
      <c r="E141" s="16"/>
      <c r="F141" s="23"/>
      <c r="G141" s="18"/>
      <c r="H141" s="17"/>
      <c r="I141" s="16"/>
      <c r="J141" s="23"/>
      <c r="K141" s="18"/>
      <c r="L141" s="19"/>
      <c r="M141" s="16"/>
      <c r="N141" s="23"/>
      <c r="O141" s="18"/>
      <c r="P141" s="19"/>
      <c r="Q141" s="4"/>
      <c r="R141" s="4"/>
      <c r="S141" s="4"/>
      <c r="T141" s="5"/>
      <c r="U141" s="4"/>
      <c r="V141" s="6"/>
    </row>
    <row r="142" spans="1:22">
      <c r="A142" s="15"/>
      <c r="B142" s="10"/>
      <c r="C142" s="5"/>
      <c r="D142" s="2"/>
      <c r="E142" s="16"/>
      <c r="F142" s="23"/>
      <c r="G142" s="18"/>
      <c r="H142" s="17"/>
      <c r="I142" s="16"/>
      <c r="J142" s="23"/>
      <c r="K142" s="18"/>
      <c r="L142" s="19"/>
      <c r="M142" s="16"/>
      <c r="N142" s="23"/>
      <c r="O142" s="18"/>
      <c r="P142" s="19"/>
      <c r="Q142" s="4"/>
      <c r="R142" s="4"/>
      <c r="S142" s="4"/>
      <c r="T142" s="13"/>
      <c r="U142" s="12"/>
      <c r="V142" s="14"/>
    </row>
    <row r="143" spans="1:22">
      <c r="A143" s="15"/>
      <c r="B143" s="10"/>
      <c r="C143" s="5"/>
      <c r="D143" s="2"/>
      <c r="E143" s="16"/>
      <c r="F143" s="23"/>
      <c r="G143" s="18"/>
      <c r="H143" s="19"/>
      <c r="I143" s="16"/>
      <c r="J143" s="23"/>
      <c r="K143" s="18"/>
      <c r="L143" s="19"/>
      <c r="M143" s="16"/>
      <c r="N143" s="23"/>
      <c r="O143" s="18"/>
      <c r="P143" s="19"/>
      <c r="Q143" s="4"/>
      <c r="R143" s="4"/>
      <c r="S143" s="4"/>
      <c r="T143" s="5"/>
      <c r="U143" s="12"/>
      <c r="V143" s="14"/>
    </row>
    <row r="144" spans="1:22">
      <c r="A144" s="15"/>
      <c r="B144" s="10"/>
      <c r="C144" s="5"/>
      <c r="D144" s="2"/>
      <c r="E144" s="16"/>
      <c r="F144" s="23"/>
      <c r="G144" s="18"/>
      <c r="H144" s="19"/>
      <c r="I144" s="16"/>
      <c r="J144" s="23"/>
      <c r="K144" s="18"/>
      <c r="L144" s="19"/>
      <c r="M144" s="16"/>
      <c r="N144" s="23"/>
      <c r="O144" s="18"/>
      <c r="P144" s="19"/>
      <c r="Q144" s="4"/>
      <c r="R144" s="4"/>
      <c r="S144" s="4"/>
      <c r="T144" s="13"/>
      <c r="U144" s="12"/>
      <c r="V144" s="14"/>
    </row>
    <row r="145" spans="1:22">
      <c r="E145" s="7"/>
      <c r="F145" s="24"/>
      <c r="I145" s="7"/>
      <c r="J145" s="24"/>
      <c r="M145" s="7"/>
      <c r="N145" s="24"/>
      <c r="Q145" s="12"/>
      <c r="R145" s="12"/>
      <c r="S145" s="12"/>
      <c r="T145" s="13"/>
      <c r="U145" s="12"/>
      <c r="V145" s="14"/>
    </row>
    <row r="146" spans="1:22">
      <c r="A146" s="15"/>
      <c r="B146" s="2"/>
      <c r="C146" s="5"/>
      <c r="E146" s="16"/>
      <c r="F146" s="23"/>
      <c r="G146" s="18"/>
      <c r="H146" s="17"/>
      <c r="I146" s="16"/>
      <c r="J146" s="23"/>
      <c r="K146" s="18"/>
      <c r="L146" s="19"/>
      <c r="M146" s="16"/>
      <c r="N146" s="23"/>
      <c r="O146" s="18"/>
      <c r="P146" s="19"/>
      <c r="Q146" s="4"/>
      <c r="R146" s="4"/>
      <c r="S146" s="4"/>
      <c r="T146" s="5"/>
      <c r="U146" s="4"/>
      <c r="V146" s="6"/>
    </row>
    <row r="147" spans="1:22">
      <c r="A147" s="15"/>
      <c r="B147" s="2"/>
      <c r="C147" s="5"/>
      <c r="E147" s="16"/>
      <c r="F147" s="23"/>
      <c r="G147" s="18"/>
      <c r="H147" s="17"/>
      <c r="I147" s="16"/>
      <c r="J147" s="23"/>
      <c r="K147" s="18"/>
      <c r="L147" s="19"/>
      <c r="M147" s="16"/>
      <c r="N147" s="23"/>
      <c r="O147" s="18"/>
      <c r="P147" s="19"/>
      <c r="Q147" s="4"/>
      <c r="R147" s="4"/>
      <c r="S147" s="4"/>
      <c r="T147" s="13"/>
      <c r="U147" s="12"/>
      <c r="V147" s="14"/>
    </row>
    <row r="148" spans="1:22">
      <c r="A148" s="15"/>
      <c r="B148" s="2"/>
      <c r="C148" s="5"/>
      <c r="E148" s="16"/>
      <c r="F148" s="23"/>
      <c r="G148" s="18"/>
      <c r="H148" s="19"/>
      <c r="I148" s="16"/>
      <c r="J148" s="23"/>
      <c r="K148" s="18"/>
      <c r="L148" s="19"/>
      <c r="M148" s="16"/>
      <c r="N148" s="23"/>
      <c r="O148" s="18"/>
      <c r="P148" s="19"/>
      <c r="Q148" s="4"/>
      <c r="R148" s="4"/>
      <c r="S148" s="4"/>
      <c r="T148" s="5"/>
      <c r="U148" s="12"/>
      <c r="V148" s="14"/>
    </row>
    <row r="149" spans="1:22">
      <c r="A149" s="15"/>
      <c r="B149" s="2"/>
      <c r="C149" s="5"/>
      <c r="E149" s="16"/>
      <c r="F149" s="23"/>
      <c r="G149" s="18"/>
      <c r="H149" s="19"/>
      <c r="I149" s="16"/>
      <c r="J149" s="23"/>
      <c r="K149" s="18"/>
      <c r="L149" s="19"/>
      <c r="M149" s="16"/>
      <c r="N149" s="23"/>
      <c r="O149" s="18"/>
      <c r="P149" s="19"/>
      <c r="Q149" s="4"/>
      <c r="R149" s="4"/>
      <c r="S149" s="4"/>
      <c r="T149" s="13"/>
      <c r="U149" s="12"/>
      <c r="V149" s="14"/>
    </row>
    <row r="150" spans="1:22">
      <c r="E150" s="7"/>
      <c r="F150" s="24"/>
      <c r="I150" s="7"/>
      <c r="J150" s="24"/>
      <c r="M150" s="7"/>
      <c r="N150" s="24"/>
      <c r="Q150" s="12"/>
      <c r="R150" s="12"/>
      <c r="S150" s="12"/>
      <c r="T150" s="13"/>
      <c r="U150" s="12"/>
      <c r="V150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50"/>
  <sheetViews>
    <sheetView workbookViewId="0">
      <pane ySplit="4" topLeftCell="A5" activePane="bottomLeft" state="frozen"/>
      <selection activeCell="B1" sqref="B1"/>
      <selection pane="bottomLeft" activeCell="O50" sqref="O50"/>
    </sheetView>
  </sheetViews>
  <sheetFormatPr baseColWidth="10" defaultRowHeight="15" x14ac:dyDescent="0"/>
  <cols>
    <col min="1" max="1" width="6.5" customWidth="1"/>
    <col min="2" max="2" width="16" customWidth="1"/>
    <col min="3" max="3" width="6.6640625" customWidth="1"/>
    <col min="4" max="4" width="20.33203125" customWidth="1"/>
    <col min="5" max="5" width="8.83203125" customWidth="1"/>
    <col min="6" max="6" width="5.33203125" customWidth="1"/>
    <col min="7" max="7" width="5.6640625" customWidth="1"/>
    <col min="8" max="8" width="5.83203125" customWidth="1"/>
    <col min="9" max="9" width="9.83203125" customWidth="1"/>
    <col min="10" max="10" width="6.33203125" customWidth="1"/>
    <col min="11" max="11" width="5.83203125" customWidth="1"/>
    <col min="12" max="12" width="7.1640625" customWidth="1"/>
    <col min="13" max="13" width="9" customWidth="1"/>
    <col min="14" max="14" width="6.33203125" customWidth="1"/>
    <col min="15" max="15" width="5.33203125" customWidth="1"/>
    <col min="16" max="16" width="6.5" customWidth="1"/>
    <col min="17" max="17" width="10" customWidth="1"/>
    <col min="18" max="18" width="9" customWidth="1"/>
  </cols>
  <sheetData>
    <row r="1" spans="1:22">
      <c r="A1" s="1" t="s">
        <v>0</v>
      </c>
      <c r="B1" s="2" t="s">
        <v>1</v>
      </c>
      <c r="D1" s="2" t="s">
        <v>2</v>
      </c>
      <c r="E1" s="3" t="s">
        <v>3</v>
      </c>
      <c r="F1" s="2"/>
      <c r="I1" s="3" t="s">
        <v>4</v>
      </c>
      <c r="J1" s="2"/>
      <c r="M1" s="3" t="s">
        <v>5</v>
      </c>
      <c r="N1" s="2"/>
      <c r="Q1" s="4" t="s">
        <v>6</v>
      </c>
      <c r="R1" s="4" t="s">
        <v>102</v>
      </c>
      <c r="S1" s="4" t="s">
        <v>7</v>
      </c>
      <c r="T1" s="5" t="s">
        <v>8</v>
      </c>
      <c r="U1" s="4" t="s">
        <v>9</v>
      </c>
      <c r="V1" s="6" t="s">
        <v>9</v>
      </c>
    </row>
    <row r="2" spans="1:22">
      <c r="E2" s="7"/>
      <c r="F2" s="22"/>
      <c r="I2" s="7"/>
      <c r="J2" s="22"/>
      <c r="M2" s="7"/>
      <c r="N2" s="22"/>
      <c r="Q2" s="4" t="s">
        <v>10</v>
      </c>
      <c r="R2" s="4" t="s">
        <v>103</v>
      </c>
      <c r="S2" s="4" t="s">
        <v>11</v>
      </c>
      <c r="T2" s="5" t="s">
        <v>12</v>
      </c>
      <c r="U2" s="4" t="s">
        <v>13</v>
      </c>
      <c r="V2" s="6" t="s">
        <v>14</v>
      </c>
    </row>
    <row r="3" spans="1:22" ht="16">
      <c r="B3" s="8" t="s">
        <v>76</v>
      </c>
      <c r="E3" s="9" t="s">
        <v>16</v>
      </c>
      <c r="F3" s="10" t="s">
        <v>102</v>
      </c>
      <c r="G3" s="10" t="s">
        <v>17</v>
      </c>
      <c r="H3" s="10" t="s">
        <v>18</v>
      </c>
      <c r="I3" s="7" t="s">
        <v>16</v>
      </c>
      <c r="J3" s="11" t="s">
        <v>102</v>
      </c>
      <c r="K3" s="11" t="s">
        <v>17</v>
      </c>
      <c r="L3" s="11" t="s">
        <v>18</v>
      </c>
      <c r="M3" s="7" t="s">
        <v>16</v>
      </c>
      <c r="N3" s="11" t="s">
        <v>102</v>
      </c>
      <c r="O3" s="11" t="s">
        <v>17</v>
      </c>
      <c r="P3" s="11" t="s">
        <v>18</v>
      </c>
      <c r="Q3" s="12"/>
      <c r="R3" s="12"/>
      <c r="S3" s="12"/>
      <c r="T3" s="13"/>
      <c r="U3" s="12"/>
      <c r="V3" s="14"/>
    </row>
    <row r="4" spans="1:22" ht="16">
      <c r="B4" s="8" t="s">
        <v>19</v>
      </c>
      <c r="E4" s="7"/>
      <c r="F4" s="22"/>
      <c r="I4" s="7"/>
      <c r="J4" s="22"/>
      <c r="M4" s="7"/>
      <c r="N4" s="22"/>
      <c r="Q4" s="12"/>
      <c r="R4" s="12"/>
      <c r="S4" s="12"/>
      <c r="T4" s="13"/>
      <c r="U4" s="12"/>
      <c r="V4" s="14"/>
    </row>
    <row r="5" spans="1:22">
      <c r="E5" s="7"/>
      <c r="F5" s="22"/>
      <c r="I5" s="7"/>
      <c r="J5" s="22"/>
      <c r="M5" s="7"/>
      <c r="N5" s="22"/>
      <c r="Q5" s="12"/>
      <c r="R5" s="12"/>
      <c r="S5" s="12"/>
      <c r="T5" s="13"/>
      <c r="U5" s="12"/>
      <c r="V5" s="14"/>
    </row>
    <row r="6" spans="1:22">
      <c r="A6" s="15">
        <v>1</v>
      </c>
      <c r="B6" t="s">
        <v>31</v>
      </c>
      <c r="C6" t="s">
        <v>20</v>
      </c>
      <c r="D6" t="s">
        <v>117</v>
      </c>
      <c r="E6" s="16">
        <v>88</v>
      </c>
      <c r="F6" s="19">
        <v>2</v>
      </c>
      <c r="G6" s="17">
        <v>1</v>
      </c>
      <c r="H6" s="17" t="s">
        <v>21</v>
      </c>
      <c r="I6" s="16">
        <v>86</v>
      </c>
      <c r="J6" s="19">
        <v>4</v>
      </c>
      <c r="K6" s="17">
        <v>0</v>
      </c>
      <c r="L6" s="17" t="s">
        <v>22</v>
      </c>
      <c r="M6" s="16">
        <v>91</v>
      </c>
      <c r="N6" s="19">
        <v>4</v>
      </c>
      <c r="O6" s="17">
        <v>0</v>
      </c>
      <c r="P6" s="17" t="s">
        <v>23</v>
      </c>
      <c r="Q6" s="4">
        <f>E6+I6+M6</f>
        <v>265</v>
      </c>
      <c r="R6" s="4">
        <f>F6+J6+N6</f>
        <v>10</v>
      </c>
      <c r="S6" s="4">
        <f t="shared" ref="S6:S9" si="0">G6+K6+O6</f>
        <v>1</v>
      </c>
      <c r="T6" s="5">
        <f>Q6+Q7</f>
        <v>534</v>
      </c>
      <c r="U6" s="4">
        <f>S6+S8</f>
        <v>3</v>
      </c>
      <c r="V6" s="6">
        <f>T6+T8</f>
        <v>1065</v>
      </c>
    </row>
    <row r="7" spans="1:22">
      <c r="A7" s="15">
        <v>1</v>
      </c>
      <c r="B7" t="s">
        <v>31</v>
      </c>
      <c r="C7" t="s">
        <v>20</v>
      </c>
      <c r="D7" t="s">
        <v>118</v>
      </c>
      <c r="E7" s="16">
        <v>90</v>
      </c>
      <c r="F7" s="19">
        <v>1</v>
      </c>
      <c r="G7" s="19">
        <v>1</v>
      </c>
      <c r="H7" s="17" t="s">
        <v>21</v>
      </c>
      <c r="I7" s="16">
        <v>87</v>
      </c>
      <c r="J7" s="19">
        <v>2</v>
      </c>
      <c r="K7" s="19">
        <v>0</v>
      </c>
      <c r="L7" s="17" t="s">
        <v>22</v>
      </c>
      <c r="M7" s="16">
        <v>92</v>
      </c>
      <c r="N7" s="19">
        <v>3</v>
      </c>
      <c r="O7" s="19">
        <v>0</v>
      </c>
      <c r="P7" s="17" t="s">
        <v>23</v>
      </c>
      <c r="Q7" s="4">
        <f>E7+I7+M7</f>
        <v>269</v>
      </c>
      <c r="R7" s="4">
        <f t="shared" ref="R7:R9" si="1">F7+J7+N7</f>
        <v>6</v>
      </c>
      <c r="S7" s="4">
        <f t="shared" si="0"/>
        <v>1</v>
      </c>
      <c r="T7" s="13">
        <f>T6</f>
        <v>534</v>
      </c>
      <c r="U7" s="12">
        <f>U6</f>
        <v>3</v>
      </c>
      <c r="V7" s="14">
        <f>V6</f>
        <v>1065</v>
      </c>
    </row>
    <row r="8" spans="1:22">
      <c r="A8" s="15">
        <v>1</v>
      </c>
      <c r="B8" t="s">
        <v>31</v>
      </c>
      <c r="C8" t="s">
        <v>24</v>
      </c>
      <c r="D8" t="s">
        <v>119</v>
      </c>
      <c r="E8" s="16">
        <v>82</v>
      </c>
      <c r="F8" s="19">
        <v>3</v>
      </c>
      <c r="G8" s="19">
        <v>1</v>
      </c>
      <c r="H8" s="19" t="s">
        <v>68</v>
      </c>
      <c r="I8" s="16">
        <v>87</v>
      </c>
      <c r="J8" s="19">
        <v>4</v>
      </c>
      <c r="K8" s="19">
        <v>0</v>
      </c>
      <c r="L8" s="19" t="s">
        <v>66</v>
      </c>
      <c r="M8" s="16">
        <v>92</v>
      </c>
      <c r="N8" s="19">
        <v>2</v>
      </c>
      <c r="O8" s="19">
        <v>1</v>
      </c>
      <c r="P8" s="19" t="s">
        <v>64</v>
      </c>
      <c r="Q8" s="4">
        <f>E8+I8+M8</f>
        <v>261</v>
      </c>
      <c r="R8" s="4">
        <f t="shared" si="1"/>
        <v>9</v>
      </c>
      <c r="S8" s="4">
        <f t="shared" si="0"/>
        <v>2</v>
      </c>
      <c r="T8" s="5">
        <f>Q8+Q9</f>
        <v>531</v>
      </c>
      <c r="U8" s="12">
        <f>U6</f>
        <v>3</v>
      </c>
      <c r="V8" s="14">
        <f>V6</f>
        <v>1065</v>
      </c>
    </row>
    <row r="9" spans="1:22">
      <c r="A9" s="15">
        <v>1</v>
      </c>
      <c r="B9" t="s">
        <v>31</v>
      </c>
      <c r="C9" t="s">
        <v>24</v>
      </c>
      <c r="D9" t="s">
        <v>120</v>
      </c>
      <c r="E9" s="16">
        <v>85</v>
      </c>
      <c r="F9" s="19">
        <v>1</v>
      </c>
      <c r="G9" s="19">
        <v>1</v>
      </c>
      <c r="H9" s="19" t="s">
        <v>68</v>
      </c>
      <c r="I9" s="16">
        <v>89</v>
      </c>
      <c r="J9" s="19">
        <v>3</v>
      </c>
      <c r="K9" s="19">
        <v>0</v>
      </c>
      <c r="L9" s="19" t="s">
        <v>66</v>
      </c>
      <c r="M9" s="16">
        <v>96</v>
      </c>
      <c r="N9" s="19">
        <v>1</v>
      </c>
      <c r="O9" s="19">
        <v>1</v>
      </c>
      <c r="P9" s="19" t="s">
        <v>64</v>
      </c>
      <c r="Q9" s="4">
        <f>E9+I9+M9</f>
        <v>270</v>
      </c>
      <c r="R9" s="4">
        <f t="shared" si="1"/>
        <v>5</v>
      </c>
      <c r="S9" s="4">
        <f t="shared" si="0"/>
        <v>2</v>
      </c>
      <c r="T9" s="13">
        <f>T8</f>
        <v>531</v>
      </c>
      <c r="U9" s="12">
        <f>U6</f>
        <v>3</v>
      </c>
      <c r="V9" s="14">
        <f>V6</f>
        <v>1065</v>
      </c>
    </row>
    <row r="10" spans="1:22">
      <c r="D10" s="21"/>
      <c r="E10" s="7"/>
      <c r="F10" s="22"/>
      <c r="I10" s="7"/>
      <c r="J10" s="22"/>
      <c r="M10" s="7"/>
      <c r="N10" s="22"/>
      <c r="Q10" s="12"/>
      <c r="R10" s="12"/>
      <c r="S10" s="12"/>
      <c r="T10" s="13"/>
      <c r="U10" s="12"/>
      <c r="V10" s="14"/>
    </row>
    <row r="11" spans="1:22">
      <c r="A11" s="15">
        <v>2</v>
      </c>
      <c r="B11" t="s">
        <v>36</v>
      </c>
      <c r="C11" t="s">
        <v>20</v>
      </c>
      <c r="D11" t="s">
        <v>121</v>
      </c>
      <c r="E11" s="16">
        <v>87</v>
      </c>
      <c r="F11" s="19">
        <v>3</v>
      </c>
      <c r="G11" s="19">
        <v>0</v>
      </c>
      <c r="H11" s="17" t="s">
        <v>27</v>
      </c>
      <c r="I11" s="16">
        <v>86</v>
      </c>
      <c r="J11" s="19">
        <v>2</v>
      </c>
      <c r="K11" s="19">
        <v>0</v>
      </c>
      <c r="L11" s="17" t="s">
        <v>28</v>
      </c>
      <c r="M11" s="16">
        <v>88</v>
      </c>
      <c r="N11" s="19">
        <v>1</v>
      </c>
      <c r="O11" s="19">
        <v>0</v>
      </c>
      <c r="P11" s="17" t="s">
        <v>29</v>
      </c>
      <c r="Q11" s="4">
        <f>E11+I11+M11</f>
        <v>261</v>
      </c>
      <c r="R11" s="4">
        <f>F11+J11+N11</f>
        <v>6</v>
      </c>
      <c r="S11" s="4">
        <f t="shared" ref="S11:S14" si="2">G11+K11+O11</f>
        <v>0</v>
      </c>
      <c r="T11" s="5">
        <f>Q11+Q12</f>
        <v>513</v>
      </c>
      <c r="U11" s="4">
        <f>S11+S13</f>
        <v>2</v>
      </c>
      <c r="V11" s="6">
        <f>T11+T13</f>
        <v>1020</v>
      </c>
    </row>
    <row r="12" spans="1:22">
      <c r="A12" s="15">
        <v>2</v>
      </c>
      <c r="B12" t="s">
        <v>36</v>
      </c>
      <c r="C12" t="s">
        <v>20</v>
      </c>
      <c r="D12" t="s">
        <v>122</v>
      </c>
      <c r="E12" s="16">
        <v>86</v>
      </c>
      <c r="F12" s="19">
        <v>4</v>
      </c>
      <c r="G12" s="19">
        <v>0</v>
      </c>
      <c r="H12" s="17" t="s">
        <v>27</v>
      </c>
      <c r="I12" s="16">
        <v>86</v>
      </c>
      <c r="J12" s="19">
        <v>3</v>
      </c>
      <c r="K12" s="19">
        <v>0</v>
      </c>
      <c r="L12" s="17" t="s">
        <v>28</v>
      </c>
      <c r="M12" s="16">
        <v>80</v>
      </c>
      <c r="N12" s="19">
        <v>4</v>
      </c>
      <c r="O12" s="19">
        <v>0</v>
      </c>
      <c r="P12" s="17" t="s">
        <v>29</v>
      </c>
      <c r="Q12" s="4">
        <f>E12+I12+M12</f>
        <v>252</v>
      </c>
      <c r="R12" s="4">
        <f t="shared" ref="R12:R14" si="3">F12+J12+N12</f>
        <v>11</v>
      </c>
      <c r="S12" s="4">
        <f t="shared" si="2"/>
        <v>0</v>
      </c>
      <c r="T12" s="13">
        <f>T11</f>
        <v>513</v>
      </c>
      <c r="U12" s="12">
        <f>U11</f>
        <v>2</v>
      </c>
      <c r="V12" s="14">
        <f>V11</f>
        <v>1020</v>
      </c>
    </row>
    <row r="13" spans="1:22">
      <c r="A13" s="15">
        <v>2</v>
      </c>
      <c r="B13" t="s">
        <v>36</v>
      </c>
      <c r="C13" t="s">
        <v>24</v>
      </c>
      <c r="D13" t="s">
        <v>123</v>
      </c>
      <c r="E13" s="16">
        <v>85</v>
      </c>
      <c r="F13" s="19">
        <v>2</v>
      </c>
      <c r="G13" s="19">
        <v>1</v>
      </c>
      <c r="H13" s="19" t="s">
        <v>69</v>
      </c>
      <c r="I13" s="16">
        <v>83</v>
      </c>
      <c r="J13" s="19">
        <v>2</v>
      </c>
      <c r="K13" s="19">
        <v>1</v>
      </c>
      <c r="L13" s="19" t="s">
        <v>67</v>
      </c>
      <c r="M13" s="16">
        <v>82</v>
      </c>
      <c r="N13" s="19">
        <v>4</v>
      </c>
      <c r="O13" s="19">
        <v>0</v>
      </c>
      <c r="P13" s="19" t="s">
        <v>65</v>
      </c>
      <c r="Q13" s="4">
        <f>E13+I13+M13</f>
        <v>250</v>
      </c>
      <c r="R13" s="4">
        <f t="shared" si="3"/>
        <v>8</v>
      </c>
      <c r="S13" s="4">
        <f t="shared" si="2"/>
        <v>2</v>
      </c>
      <c r="T13" s="5">
        <f>Q13+Q14</f>
        <v>507</v>
      </c>
      <c r="U13" s="12">
        <f>U11</f>
        <v>2</v>
      </c>
      <c r="V13" s="14">
        <f>V11</f>
        <v>1020</v>
      </c>
    </row>
    <row r="14" spans="1:22">
      <c r="A14" s="15">
        <v>2</v>
      </c>
      <c r="B14" t="s">
        <v>36</v>
      </c>
      <c r="C14" t="s">
        <v>24</v>
      </c>
      <c r="D14" t="s">
        <v>124</v>
      </c>
      <c r="E14" s="16">
        <v>87</v>
      </c>
      <c r="F14" s="19">
        <v>1</v>
      </c>
      <c r="G14" s="19">
        <v>1</v>
      </c>
      <c r="H14" s="19" t="s">
        <v>69</v>
      </c>
      <c r="I14" s="16">
        <v>87</v>
      </c>
      <c r="J14" s="19">
        <v>1</v>
      </c>
      <c r="K14" s="19">
        <v>1</v>
      </c>
      <c r="L14" s="19" t="s">
        <v>67</v>
      </c>
      <c r="M14" s="16">
        <v>83</v>
      </c>
      <c r="N14" s="19">
        <v>2</v>
      </c>
      <c r="O14" s="19">
        <v>0</v>
      </c>
      <c r="P14" s="19" t="s">
        <v>65</v>
      </c>
      <c r="Q14" s="4">
        <f>E14+I14+M14</f>
        <v>257</v>
      </c>
      <c r="R14" s="4">
        <f t="shared" si="3"/>
        <v>4</v>
      </c>
      <c r="S14" s="4">
        <f t="shared" si="2"/>
        <v>2</v>
      </c>
      <c r="T14" s="13">
        <f>T13</f>
        <v>507</v>
      </c>
      <c r="U14" s="12">
        <f>U11</f>
        <v>2</v>
      </c>
      <c r="V14" s="14">
        <f>V11</f>
        <v>1020</v>
      </c>
    </row>
    <row r="15" spans="1:22">
      <c r="E15" s="7"/>
      <c r="F15" s="22"/>
      <c r="G15" s="20" t="s">
        <v>33</v>
      </c>
      <c r="I15" s="7"/>
      <c r="J15" s="22"/>
      <c r="K15" s="20" t="s">
        <v>33</v>
      </c>
      <c r="M15" s="7"/>
      <c r="N15" s="22"/>
      <c r="O15" s="20" t="s">
        <v>33</v>
      </c>
      <c r="Q15" s="12"/>
      <c r="R15" s="12"/>
      <c r="S15" s="12"/>
      <c r="T15" s="13"/>
      <c r="U15" s="12"/>
      <c r="V15" s="14"/>
    </row>
    <row r="16" spans="1:22">
      <c r="A16" s="15">
        <v>3</v>
      </c>
      <c r="B16" t="s">
        <v>125</v>
      </c>
      <c r="C16" t="s">
        <v>20</v>
      </c>
      <c r="D16" t="s">
        <v>126</v>
      </c>
      <c r="E16" s="16">
        <v>89</v>
      </c>
      <c r="F16" s="19">
        <v>4</v>
      </c>
      <c r="G16" s="19">
        <v>0</v>
      </c>
      <c r="H16" s="17" t="s">
        <v>22</v>
      </c>
      <c r="I16" s="16">
        <v>85</v>
      </c>
      <c r="J16" s="19">
        <v>3</v>
      </c>
      <c r="K16" s="19">
        <v>1</v>
      </c>
      <c r="L16" s="17" t="s">
        <v>23</v>
      </c>
      <c r="M16" s="16">
        <v>87</v>
      </c>
      <c r="N16" s="19">
        <v>1</v>
      </c>
      <c r="O16" s="19">
        <v>1</v>
      </c>
      <c r="P16" s="17" t="s">
        <v>32</v>
      </c>
      <c r="Q16" s="4">
        <f>E16+I16+M16</f>
        <v>261</v>
      </c>
      <c r="R16" s="4">
        <f>F16+J16+N16</f>
        <v>8</v>
      </c>
      <c r="S16" s="4">
        <f t="shared" ref="S16:S19" si="4">G16+K16+O16</f>
        <v>2</v>
      </c>
      <c r="T16" s="5">
        <f>Q16+Q17</f>
        <v>522</v>
      </c>
      <c r="U16" s="4">
        <f>S16+S18</f>
        <v>3</v>
      </c>
      <c r="V16" s="6">
        <f>T16+T18</f>
        <v>1039</v>
      </c>
    </row>
    <row r="17" spans="1:22">
      <c r="A17" s="15">
        <v>3</v>
      </c>
      <c r="B17" t="s">
        <v>125</v>
      </c>
      <c r="C17" t="s">
        <v>20</v>
      </c>
      <c r="D17" t="s">
        <v>127</v>
      </c>
      <c r="E17" s="16">
        <v>91</v>
      </c>
      <c r="F17" s="19">
        <v>2</v>
      </c>
      <c r="G17" s="19">
        <v>0</v>
      </c>
      <c r="H17" s="17" t="s">
        <v>22</v>
      </c>
      <c r="I17" s="16">
        <v>86</v>
      </c>
      <c r="J17" s="19">
        <v>2</v>
      </c>
      <c r="K17" s="19">
        <v>1</v>
      </c>
      <c r="L17" s="17" t="s">
        <v>23</v>
      </c>
      <c r="M17" s="16">
        <v>84</v>
      </c>
      <c r="N17" s="19">
        <v>4</v>
      </c>
      <c r="O17" s="19">
        <v>1</v>
      </c>
      <c r="P17" s="17" t="s">
        <v>32</v>
      </c>
      <c r="Q17" s="4">
        <f>E17+I17+M17</f>
        <v>261</v>
      </c>
      <c r="R17" s="4">
        <f t="shared" ref="R17:R19" si="5">F17+J17+N17</f>
        <v>8</v>
      </c>
      <c r="S17" s="4">
        <f t="shared" si="4"/>
        <v>2</v>
      </c>
      <c r="T17" s="13">
        <f>T16</f>
        <v>522</v>
      </c>
      <c r="U17" s="12">
        <f>U16</f>
        <v>3</v>
      </c>
      <c r="V17" s="14">
        <f>V16</f>
        <v>1039</v>
      </c>
    </row>
    <row r="18" spans="1:22">
      <c r="A18" s="15">
        <v>3</v>
      </c>
      <c r="B18" t="s">
        <v>125</v>
      </c>
      <c r="C18" t="s">
        <v>24</v>
      </c>
      <c r="D18" t="s">
        <v>128</v>
      </c>
      <c r="E18" s="16">
        <v>84</v>
      </c>
      <c r="F18" s="19">
        <v>4</v>
      </c>
      <c r="G18" s="19">
        <v>0</v>
      </c>
      <c r="H18" s="19" t="s">
        <v>71</v>
      </c>
      <c r="I18" s="16">
        <v>87</v>
      </c>
      <c r="J18" s="19">
        <v>2</v>
      </c>
      <c r="K18" s="19">
        <v>1</v>
      </c>
      <c r="L18" s="19" t="s">
        <v>68</v>
      </c>
      <c r="M18" s="16">
        <v>85</v>
      </c>
      <c r="N18" s="19">
        <v>4</v>
      </c>
      <c r="O18" s="19">
        <v>0</v>
      </c>
      <c r="P18" s="19" t="s">
        <v>66</v>
      </c>
      <c r="Q18" s="4">
        <f>E18+I18+M18</f>
        <v>256</v>
      </c>
      <c r="R18" s="4">
        <f t="shared" si="5"/>
        <v>10</v>
      </c>
      <c r="S18" s="4">
        <f t="shared" si="4"/>
        <v>1</v>
      </c>
      <c r="T18" s="5">
        <f>Q18+Q19</f>
        <v>517</v>
      </c>
      <c r="U18" s="12">
        <f>U16</f>
        <v>3</v>
      </c>
      <c r="V18" s="14">
        <f>V16</f>
        <v>1039</v>
      </c>
    </row>
    <row r="19" spans="1:22">
      <c r="A19" s="15">
        <v>3</v>
      </c>
      <c r="B19" t="s">
        <v>125</v>
      </c>
      <c r="C19" t="s">
        <v>24</v>
      </c>
      <c r="D19" t="s">
        <v>129</v>
      </c>
      <c r="E19" s="16">
        <v>84</v>
      </c>
      <c r="F19" s="19">
        <v>2</v>
      </c>
      <c r="G19" s="19">
        <v>0</v>
      </c>
      <c r="H19" s="19" t="s">
        <v>71</v>
      </c>
      <c r="I19" s="16">
        <v>91</v>
      </c>
      <c r="J19" s="19">
        <v>1</v>
      </c>
      <c r="K19" s="19">
        <v>1</v>
      </c>
      <c r="L19" s="19" t="s">
        <v>68</v>
      </c>
      <c r="M19" s="16">
        <v>86</v>
      </c>
      <c r="N19" s="19">
        <v>3</v>
      </c>
      <c r="O19" s="19">
        <v>0</v>
      </c>
      <c r="P19" s="19" t="s">
        <v>66</v>
      </c>
      <c r="Q19" s="4">
        <f>E19+I19+M19</f>
        <v>261</v>
      </c>
      <c r="R19" s="4">
        <f t="shared" si="5"/>
        <v>6</v>
      </c>
      <c r="S19" s="4">
        <f t="shared" si="4"/>
        <v>1</v>
      </c>
      <c r="T19" s="13">
        <f>T18</f>
        <v>517</v>
      </c>
      <c r="U19" s="12">
        <f>U16</f>
        <v>3</v>
      </c>
      <c r="V19" s="14">
        <f>V16</f>
        <v>1039</v>
      </c>
    </row>
    <row r="20" spans="1:22">
      <c r="B20" s="2" t="s">
        <v>33</v>
      </c>
      <c r="E20" s="7"/>
      <c r="F20" s="22"/>
      <c r="I20" s="7"/>
      <c r="J20" s="22"/>
      <c r="M20" s="7"/>
      <c r="N20" s="22"/>
      <c r="Q20" s="12"/>
      <c r="R20" s="12"/>
      <c r="S20" s="12"/>
      <c r="T20" s="13"/>
      <c r="U20" s="12"/>
      <c r="V20" s="14"/>
    </row>
    <row r="21" spans="1:22">
      <c r="A21" s="15">
        <v>4</v>
      </c>
      <c r="B21" t="s">
        <v>130</v>
      </c>
      <c r="C21" t="s">
        <v>20</v>
      </c>
      <c r="D21" t="s">
        <v>98</v>
      </c>
      <c r="E21" s="16">
        <v>85</v>
      </c>
      <c r="F21" s="19">
        <v>3</v>
      </c>
      <c r="G21" s="17">
        <v>1</v>
      </c>
      <c r="H21" s="17" t="s">
        <v>28</v>
      </c>
      <c r="I21" s="16">
        <v>88</v>
      </c>
      <c r="J21" s="19">
        <v>4</v>
      </c>
      <c r="K21" s="17">
        <v>0</v>
      </c>
      <c r="L21" s="17" t="s">
        <v>29</v>
      </c>
      <c r="M21" s="16">
        <v>83</v>
      </c>
      <c r="N21" s="19">
        <v>3</v>
      </c>
      <c r="O21" s="17">
        <v>1</v>
      </c>
      <c r="P21" s="17" t="s">
        <v>34</v>
      </c>
      <c r="Q21" s="4">
        <f>E21+I21+M21</f>
        <v>256</v>
      </c>
      <c r="R21" s="4">
        <f>F21+J21+N21</f>
        <v>10</v>
      </c>
      <c r="S21" s="4">
        <f t="shared" ref="S21:S24" si="6">G21+K21+O21</f>
        <v>2</v>
      </c>
      <c r="T21" s="5">
        <f>Q21+Q22</f>
        <v>516</v>
      </c>
      <c r="U21" s="4">
        <f>S21+S23</f>
        <v>3</v>
      </c>
      <c r="V21" s="6">
        <f>T21+T23</f>
        <v>1036</v>
      </c>
    </row>
    <row r="22" spans="1:22">
      <c r="A22" s="15">
        <v>4</v>
      </c>
      <c r="B22" t="s">
        <v>130</v>
      </c>
      <c r="C22" t="s">
        <v>20</v>
      </c>
      <c r="D22" t="s">
        <v>131</v>
      </c>
      <c r="E22" s="16">
        <v>86</v>
      </c>
      <c r="F22" s="19">
        <v>2</v>
      </c>
      <c r="G22" s="19">
        <v>1</v>
      </c>
      <c r="H22" s="17" t="s">
        <v>28</v>
      </c>
      <c r="I22" s="16">
        <v>89</v>
      </c>
      <c r="J22" s="19">
        <v>3</v>
      </c>
      <c r="K22" s="19">
        <v>0</v>
      </c>
      <c r="L22" s="17" t="s">
        <v>29</v>
      </c>
      <c r="M22" s="16">
        <v>85</v>
      </c>
      <c r="N22" s="19">
        <v>1</v>
      </c>
      <c r="O22" s="19">
        <v>1</v>
      </c>
      <c r="P22" s="17" t="s">
        <v>34</v>
      </c>
      <c r="Q22" s="4">
        <f>E22+I22+M22</f>
        <v>260</v>
      </c>
      <c r="R22" s="4">
        <f t="shared" ref="R22:R24" si="7">F22+J22+N22</f>
        <v>6</v>
      </c>
      <c r="S22" s="4">
        <f t="shared" si="6"/>
        <v>2</v>
      </c>
      <c r="T22" s="13">
        <f>T21</f>
        <v>516</v>
      </c>
      <c r="U22" s="12">
        <f>U21</f>
        <v>3</v>
      </c>
      <c r="V22" s="14">
        <f>V21</f>
        <v>1036</v>
      </c>
    </row>
    <row r="23" spans="1:22">
      <c r="A23" s="15">
        <v>4</v>
      </c>
      <c r="B23" t="s">
        <v>130</v>
      </c>
      <c r="C23" t="s">
        <v>24</v>
      </c>
      <c r="D23" t="s">
        <v>132</v>
      </c>
      <c r="E23" s="16">
        <v>86</v>
      </c>
      <c r="F23" s="19">
        <v>3</v>
      </c>
      <c r="G23" s="19">
        <v>0</v>
      </c>
      <c r="H23" s="19" t="s">
        <v>35</v>
      </c>
      <c r="I23" s="16">
        <v>89</v>
      </c>
      <c r="J23" s="19">
        <v>1</v>
      </c>
      <c r="K23" s="19">
        <v>1</v>
      </c>
      <c r="L23" s="19" t="s">
        <v>69</v>
      </c>
      <c r="M23" s="16">
        <v>87</v>
      </c>
      <c r="N23" s="19">
        <v>2</v>
      </c>
      <c r="O23" s="19">
        <v>0</v>
      </c>
      <c r="P23" s="19" t="s">
        <v>67</v>
      </c>
      <c r="Q23" s="4">
        <f>E23+I23+M23</f>
        <v>262</v>
      </c>
      <c r="R23" s="4">
        <f t="shared" si="7"/>
        <v>6</v>
      </c>
      <c r="S23" s="4">
        <f t="shared" si="6"/>
        <v>1</v>
      </c>
      <c r="T23" s="5">
        <f>Q23+Q24</f>
        <v>520</v>
      </c>
      <c r="U23" s="12">
        <f>U21</f>
        <v>3</v>
      </c>
      <c r="V23" s="14">
        <f>V21</f>
        <v>1036</v>
      </c>
    </row>
    <row r="24" spans="1:22">
      <c r="A24" s="15">
        <v>4</v>
      </c>
      <c r="B24" t="s">
        <v>130</v>
      </c>
      <c r="C24" t="s">
        <v>24</v>
      </c>
      <c r="D24" t="s">
        <v>133</v>
      </c>
      <c r="E24" s="16">
        <v>84</v>
      </c>
      <c r="F24" s="19">
        <v>4</v>
      </c>
      <c r="G24" s="19">
        <v>0</v>
      </c>
      <c r="H24" s="19" t="s">
        <v>35</v>
      </c>
      <c r="I24" s="16">
        <v>88</v>
      </c>
      <c r="J24" s="19">
        <v>3</v>
      </c>
      <c r="K24" s="19">
        <v>1</v>
      </c>
      <c r="L24" s="19" t="s">
        <v>69</v>
      </c>
      <c r="M24" s="16">
        <v>86</v>
      </c>
      <c r="N24" s="19">
        <v>3</v>
      </c>
      <c r="O24" s="19">
        <v>0</v>
      </c>
      <c r="P24" s="19" t="s">
        <v>67</v>
      </c>
      <c r="Q24" s="4">
        <f>E24+I24+M24</f>
        <v>258</v>
      </c>
      <c r="R24" s="4">
        <f t="shared" si="7"/>
        <v>10</v>
      </c>
      <c r="S24" s="4">
        <f t="shared" si="6"/>
        <v>1</v>
      </c>
      <c r="T24" s="13">
        <f>T23</f>
        <v>520</v>
      </c>
      <c r="U24" s="12">
        <f>U21</f>
        <v>3</v>
      </c>
      <c r="V24" s="14">
        <f>V21</f>
        <v>1036</v>
      </c>
    </row>
    <row r="25" spans="1:22">
      <c r="D25" s="21"/>
      <c r="E25" s="7"/>
      <c r="F25" s="22"/>
      <c r="I25" s="7"/>
      <c r="J25" s="22"/>
      <c r="M25" s="7"/>
      <c r="N25" s="22"/>
      <c r="Q25" s="12"/>
      <c r="R25" s="12"/>
      <c r="S25" s="12"/>
      <c r="T25" s="13"/>
      <c r="U25" s="12"/>
      <c r="V25" s="14"/>
    </row>
    <row r="26" spans="1:22">
      <c r="A26" s="15">
        <v>5</v>
      </c>
      <c r="B26" t="s">
        <v>78</v>
      </c>
      <c r="C26" t="s">
        <v>20</v>
      </c>
      <c r="D26" t="s">
        <v>295</v>
      </c>
      <c r="E26" s="16">
        <v>85</v>
      </c>
      <c r="F26" s="19">
        <v>3</v>
      </c>
      <c r="G26" s="19">
        <v>0</v>
      </c>
      <c r="H26" s="17" t="s">
        <v>23</v>
      </c>
      <c r="I26" s="16">
        <v>86</v>
      </c>
      <c r="J26" s="19">
        <v>1</v>
      </c>
      <c r="K26" s="19">
        <v>1</v>
      </c>
      <c r="L26" s="17" t="s">
        <v>32</v>
      </c>
      <c r="M26" s="16">
        <v>90</v>
      </c>
      <c r="N26" s="19">
        <v>1</v>
      </c>
      <c r="O26" s="19">
        <v>0</v>
      </c>
      <c r="P26" s="17" t="s">
        <v>37</v>
      </c>
      <c r="Q26" s="4">
        <f>E26+I26+M26</f>
        <v>261</v>
      </c>
      <c r="R26" s="4">
        <f>F26+J26+N26</f>
        <v>5</v>
      </c>
      <c r="S26" s="4">
        <f t="shared" ref="S26:S29" si="8">G26+K26+O26</f>
        <v>1</v>
      </c>
      <c r="T26" s="5">
        <f>Q26+Q27</f>
        <v>514</v>
      </c>
      <c r="U26" s="4">
        <f>S26+S28</f>
        <v>4</v>
      </c>
      <c r="V26" s="6">
        <f>T26+T28</f>
        <v>1043</v>
      </c>
    </row>
    <row r="27" spans="1:22">
      <c r="A27" s="15">
        <v>5</v>
      </c>
      <c r="B27" t="s">
        <v>78</v>
      </c>
      <c r="C27" t="s">
        <v>20</v>
      </c>
      <c r="D27" t="s">
        <v>134</v>
      </c>
      <c r="E27" s="16">
        <v>84</v>
      </c>
      <c r="F27" s="19">
        <v>4</v>
      </c>
      <c r="G27" s="19">
        <v>0</v>
      </c>
      <c r="H27" s="17" t="s">
        <v>23</v>
      </c>
      <c r="I27" s="16">
        <v>85</v>
      </c>
      <c r="J27" s="19">
        <v>2</v>
      </c>
      <c r="K27" s="19">
        <v>1</v>
      </c>
      <c r="L27" s="17" t="s">
        <v>32</v>
      </c>
      <c r="M27" s="16">
        <v>84</v>
      </c>
      <c r="N27" s="19">
        <v>4</v>
      </c>
      <c r="O27" s="19">
        <v>0</v>
      </c>
      <c r="P27" s="17" t="s">
        <v>37</v>
      </c>
      <c r="Q27" s="4">
        <f>E27+I27+M27</f>
        <v>253</v>
      </c>
      <c r="R27" s="4">
        <f t="shared" ref="R27:R29" si="9">F27+J27+N27</f>
        <v>10</v>
      </c>
      <c r="S27" s="4">
        <f t="shared" si="8"/>
        <v>1</v>
      </c>
      <c r="T27" s="13">
        <f>T26</f>
        <v>514</v>
      </c>
      <c r="U27" s="12">
        <f>U26</f>
        <v>4</v>
      </c>
      <c r="V27" s="14">
        <f>V26</f>
        <v>1043</v>
      </c>
    </row>
    <row r="28" spans="1:22">
      <c r="A28" s="15">
        <v>5</v>
      </c>
      <c r="B28" t="s">
        <v>78</v>
      </c>
      <c r="C28" t="s">
        <v>24</v>
      </c>
      <c r="D28" t="s">
        <v>135</v>
      </c>
      <c r="E28" s="16">
        <v>88</v>
      </c>
      <c r="F28" s="19">
        <v>2</v>
      </c>
      <c r="G28" s="19">
        <v>1</v>
      </c>
      <c r="H28" s="19" t="s">
        <v>38</v>
      </c>
      <c r="I28" s="16">
        <v>88</v>
      </c>
      <c r="J28" s="19">
        <v>1</v>
      </c>
      <c r="K28" s="19">
        <v>1</v>
      </c>
      <c r="L28" s="19" t="s">
        <v>71</v>
      </c>
      <c r="M28" s="16">
        <v>91</v>
      </c>
      <c r="N28" s="19">
        <v>1</v>
      </c>
      <c r="O28" s="19">
        <v>1</v>
      </c>
      <c r="P28" s="19" t="s">
        <v>68</v>
      </c>
      <c r="Q28" s="4">
        <f>E28+I28+M28</f>
        <v>267</v>
      </c>
      <c r="R28" s="4">
        <f t="shared" si="9"/>
        <v>4</v>
      </c>
      <c r="S28" s="4">
        <f t="shared" si="8"/>
        <v>3</v>
      </c>
      <c r="T28" s="5">
        <f>Q28+Q29</f>
        <v>529</v>
      </c>
      <c r="U28" s="12">
        <f>U26</f>
        <v>4</v>
      </c>
      <c r="V28" s="14">
        <f>V26</f>
        <v>1043</v>
      </c>
    </row>
    <row r="29" spans="1:22">
      <c r="A29" s="15">
        <v>5</v>
      </c>
      <c r="B29" t="s">
        <v>78</v>
      </c>
      <c r="C29" t="s">
        <v>24</v>
      </c>
      <c r="D29" t="s">
        <v>136</v>
      </c>
      <c r="E29" s="16">
        <v>88</v>
      </c>
      <c r="F29" s="19">
        <v>1</v>
      </c>
      <c r="G29" s="19">
        <v>1</v>
      </c>
      <c r="H29" s="19" t="s">
        <v>38</v>
      </c>
      <c r="I29" s="16">
        <v>84</v>
      </c>
      <c r="J29" s="19">
        <v>4</v>
      </c>
      <c r="K29" s="19">
        <v>1</v>
      </c>
      <c r="L29" s="19" t="s">
        <v>71</v>
      </c>
      <c r="M29" s="16">
        <v>90</v>
      </c>
      <c r="N29" s="19">
        <v>2</v>
      </c>
      <c r="O29" s="19">
        <v>1</v>
      </c>
      <c r="P29" s="19" t="s">
        <v>68</v>
      </c>
      <c r="Q29" s="4">
        <f>E29+I29+M29</f>
        <v>262</v>
      </c>
      <c r="R29" s="4">
        <f t="shared" si="9"/>
        <v>7</v>
      </c>
      <c r="S29" s="4">
        <f t="shared" si="8"/>
        <v>3</v>
      </c>
      <c r="T29" s="13">
        <f>T28</f>
        <v>529</v>
      </c>
      <c r="U29" s="12">
        <f>U26</f>
        <v>4</v>
      </c>
      <c r="V29" s="14">
        <f>V26</f>
        <v>1043</v>
      </c>
    </row>
    <row r="30" spans="1:22">
      <c r="B30" s="2" t="s">
        <v>39</v>
      </c>
      <c r="E30" s="7"/>
      <c r="F30" s="22"/>
      <c r="I30" s="7"/>
      <c r="J30" s="22"/>
      <c r="M30" s="7"/>
      <c r="N30" s="22"/>
      <c r="Q30" s="12"/>
      <c r="R30" s="12"/>
      <c r="S30" s="12"/>
      <c r="T30" s="13"/>
      <c r="U30" s="12"/>
      <c r="V30" s="14"/>
    </row>
    <row r="31" spans="1:22">
      <c r="A31" s="15">
        <v>6</v>
      </c>
      <c r="B31" t="s">
        <v>77</v>
      </c>
      <c r="C31" t="s">
        <v>20</v>
      </c>
      <c r="D31" t="s">
        <v>137</v>
      </c>
      <c r="E31" s="16">
        <v>86</v>
      </c>
      <c r="F31" s="19">
        <v>2</v>
      </c>
      <c r="G31" s="19">
        <v>0</v>
      </c>
      <c r="H31" s="17" t="s">
        <v>29</v>
      </c>
      <c r="I31" s="16">
        <v>89</v>
      </c>
      <c r="J31" s="19">
        <v>1</v>
      </c>
      <c r="K31" s="19">
        <v>1</v>
      </c>
      <c r="L31" s="17" t="s">
        <v>34</v>
      </c>
      <c r="M31" s="16">
        <v>86</v>
      </c>
      <c r="N31" s="19">
        <v>3</v>
      </c>
      <c r="O31" s="19">
        <v>0</v>
      </c>
      <c r="P31" s="17" t="s">
        <v>41</v>
      </c>
      <c r="Q31" s="4">
        <f>E31+I31+M31</f>
        <v>261</v>
      </c>
      <c r="R31" s="4">
        <f>F31+J31+N31</f>
        <v>6</v>
      </c>
      <c r="S31" s="4">
        <f t="shared" ref="S31:S34" si="10">G31+K31+O31</f>
        <v>1</v>
      </c>
      <c r="T31" s="5">
        <f>Q31+Q32</f>
        <v>518</v>
      </c>
      <c r="U31" s="4">
        <f>S31+S33</f>
        <v>4</v>
      </c>
      <c r="V31" s="6">
        <f>T31+T33</f>
        <v>1041</v>
      </c>
    </row>
    <row r="32" spans="1:22">
      <c r="A32" s="15">
        <v>6</v>
      </c>
      <c r="B32" t="s">
        <v>77</v>
      </c>
      <c r="C32" t="s">
        <v>20</v>
      </c>
      <c r="D32" t="s">
        <v>138</v>
      </c>
      <c r="E32" s="16">
        <v>85</v>
      </c>
      <c r="F32" s="19">
        <v>4</v>
      </c>
      <c r="G32" s="19">
        <v>0</v>
      </c>
      <c r="H32" s="17" t="s">
        <v>29</v>
      </c>
      <c r="I32" s="16">
        <v>87</v>
      </c>
      <c r="J32" s="19">
        <v>2</v>
      </c>
      <c r="K32" s="19">
        <v>1</v>
      </c>
      <c r="L32" s="17" t="s">
        <v>34</v>
      </c>
      <c r="M32" s="16">
        <v>85</v>
      </c>
      <c r="N32" s="19">
        <v>4</v>
      </c>
      <c r="O32" s="19">
        <v>0</v>
      </c>
      <c r="P32" s="17" t="s">
        <v>41</v>
      </c>
      <c r="Q32" s="4">
        <f>E32+I32+M32</f>
        <v>257</v>
      </c>
      <c r="R32" s="4">
        <f t="shared" ref="R32:R34" si="11">F32+J32+N32</f>
        <v>10</v>
      </c>
      <c r="S32" s="4">
        <f t="shared" si="10"/>
        <v>1</v>
      </c>
      <c r="T32" s="13">
        <f>T31</f>
        <v>518</v>
      </c>
      <c r="U32" s="12">
        <f>U31</f>
        <v>4</v>
      </c>
      <c r="V32" s="14">
        <f>V31</f>
        <v>1041</v>
      </c>
    </row>
    <row r="33" spans="1:22">
      <c r="A33" s="15">
        <v>6</v>
      </c>
      <c r="B33" t="s">
        <v>77</v>
      </c>
      <c r="C33" t="s">
        <v>24</v>
      </c>
      <c r="D33" t="s">
        <v>139</v>
      </c>
      <c r="E33" s="16">
        <v>92</v>
      </c>
      <c r="F33" s="19">
        <v>1</v>
      </c>
      <c r="G33" s="19">
        <v>1</v>
      </c>
      <c r="H33" s="19" t="s">
        <v>42</v>
      </c>
      <c r="I33" s="16">
        <v>87</v>
      </c>
      <c r="J33" s="19">
        <v>3</v>
      </c>
      <c r="K33" s="19">
        <v>1</v>
      </c>
      <c r="L33" s="19" t="s">
        <v>35</v>
      </c>
      <c r="M33" s="16">
        <v>81</v>
      </c>
      <c r="N33" s="19">
        <v>3</v>
      </c>
      <c r="O33" s="19">
        <v>1</v>
      </c>
      <c r="P33" s="19" t="s">
        <v>69</v>
      </c>
      <c r="Q33" s="4">
        <f>E33+I33+M33</f>
        <v>260</v>
      </c>
      <c r="R33" s="4">
        <f t="shared" si="11"/>
        <v>7</v>
      </c>
      <c r="S33" s="4">
        <f t="shared" si="10"/>
        <v>3</v>
      </c>
      <c r="T33" s="5">
        <f>Q33+Q34</f>
        <v>523</v>
      </c>
      <c r="U33" s="12">
        <f>U31</f>
        <v>4</v>
      </c>
      <c r="V33" s="14">
        <f>V31</f>
        <v>1041</v>
      </c>
    </row>
    <row r="34" spans="1:22">
      <c r="A34" s="15">
        <v>6</v>
      </c>
      <c r="B34" t="s">
        <v>77</v>
      </c>
      <c r="C34" t="s">
        <v>24</v>
      </c>
      <c r="D34" t="s">
        <v>140</v>
      </c>
      <c r="E34" s="16">
        <v>90</v>
      </c>
      <c r="F34" s="19">
        <v>3</v>
      </c>
      <c r="G34" s="19">
        <v>1</v>
      </c>
      <c r="H34" s="19" t="s">
        <v>42</v>
      </c>
      <c r="I34" s="16">
        <v>88</v>
      </c>
      <c r="J34" s="19">
        <v>1</v>
      </c>
      <c r="K34" s="19">
        <v>1</v>
      </c>
      <c r="L34" s="19" t="s">
        <v>35</v>
      </c>
      <c r="M34" s="16">
        <v>85</v>
      </c>
      <c r="N34" s="19">
        <v>1</v>
      </c>
      <c r="O34" s="19">
        <v>1</v>
      </c>
      <c r="P34" s="19" t="s">
        <v>69</v>
      </c>
      <c r="Q34" s="4">
        <f>E34+I34+M34</f>
        <v>263</v>
      </c>
      <c r="R34" s="4">
        <f t="shared" si="11"/>
        <v>5</v>
      </c>
      <c r="S34" s="4">
        <f t="shared" si="10"/>
        <v>3</v>
      </c>
      <c r="T34" s="13">
        <f>T33</f>
        <v>523</v>
      </c>
      <c r="U34" s="12">
        <f>U31</f>
        <v>4</v>
      </c>
      <c r="V34" s="14">
        <f>V31</f>
        <v>1041</v>
      </c>
    </row>
    <row r="35" spans="1:22">
      <c r="B35" s="2"/>
      <c r="D35" s="21"/>
      <c r="E35" s="7"/>
      <c r="F35" s="22"/>
      <c r="I35" s="7"/>
      <c r="J35" s="22"/>
      <c r="M35" s="7"/>
      <c r="N35" s="22"/>
      <c r="Q35" s="12"/>
      <c r="R35" s="12"/>
      <c r="S35" s="12"/>
      <c r="T35" s="13"/>
      <c r="U35" s="12"/>
      <c r="V35" s="14"/>
    </row>
    <row r="36" spans="1:22">
      <c r="A36" s="15">
        <v>7</v>
      </c>
      <c r="B36" t="s">
        <v>141</v>
      </c>
      <c r="C36" t="s">
        <v>20</v>
      </c>
      <c r="D36" t="s">
        <v>142</v>
      </c>
      <c r="E36" s="16">
        <v>85</v>
      </c>
      <c r="F36" s="19">
        <v>2</v>
      </c>
      <c r="G36" s="17">
        <v>1</v>
      </c>
      <c r="H36" s="17" t="s">
        <v>32</v>
      </c>
      <c r="I36" s="16">
        <v>85</v>
      </c>
      <c r="J36" s="19">
        <v>2</v>
      </c>
      <c r="K36" s="17">
        <v>1</v>
      </c>
      <c r="L36" s="17" t="s">
        <v>37</v>
      </c>
      <c r="M36" s="16">
        <v>94</v>
      </c>
      <c r="N36" s="19">
        <v>1</v>
      </c>
      <c r="O36" s="17">
        <v>1</v>
      </c>
      <c r="P36" s="17" t="s">
        <v>45</v>
      </c>
      <c r="Q36" s="4">
        <f>E36+I36+M36</f>
        <v>264</v>
      </c>
      <c r="R36" s="4">
        <f>F36+J36+N36</f>
        <v>5</v>
      </c>
      <c r="S36" s="4">
        <f t="shared" ref="S36:S39" si="12">G36+K36+O36</f>
        <v>3</v>
      </c>
      <c r="T36" s="5">
        <f>Q36+Q37</f>
        <v>526</v>
      </c>
      <c r="U36" s="4">
        <f>S36+S38</f>
        <v>5</v>
      </c>
      <c r="V36" s="6">
        <f>T36+T38</f>
        <v>1050</v>
      </c>
    </row>
    <row r="37" spans="1:22">
      <c r="A37" s="15">
        <v>7</v>
      </c>
      <c r="B37" t="s">
        <v>141</v>
      </c>
      <c r="C37" t="s">
        <v>20</v>
      </c>
      <c r="D37" t="s">
        <v>143</v>
      </c>
      <c r="E37" s="16">
        <v>87</v>
      </c>
      <c r="F37" s="19">
        <v>1</v>
      </c>
      <c r="G37" s="19">
        <v>1</v>
      </c>
      <c r="H37" s="17" t="s">
        <v>32</v>
      </c>
      <c r="I37" s="16">
        <v>86</v>
      </c>
      <c r="J37" s="19">
        <v>1</v>
      </c>
      <c r="K37" s="19">
        <v>1</v>
      </c>
      <c r="L37" s="17" t="s">
        <v>37</v>
      </c>
      <c r="M37" s="16">
        <v>89</v>
      </c>
      <c r="N37" s="19">
        <v>4</v>
      </c>
      <c r="O37" s="19">
        <v>1</v>
      </c>
      <c r="P37" s="17" t="s">
        <v>45</v>
      </c>
      <c r="Q37" s="4">
        <f>E37+I37+M37</f>
        <v>262</v>
      </c>
      <c r="R37" s="4">
        <f t="shared" ref="R37:R39" si="13">F37+J37+N37</f>
        <v>6</v>
      </c>
      <c r="S37" s="4">
        <f t="shared" si="12"/>
        <v>3</v>
      </c>
      <c r="T37" s="13">
        <f>T36</f>
        <v>526</v>
      </c>
      <c r="U37" s="12">
        <f>U36</f>
        <v>5</v>
      </c>
      <c r="V37" s="14">
        <f>V36</f>
        <v>1050</v>
      </c>
    </row>
    <row r="38" spans="1:22">
      <c r="A38" s="15">
        <v>7</v>
      </c>
      <c r="B38" t="s">
        <v>141</v>
      </c>
      <c r="C38" t="s">
        <v>24</v>
      </c>
      <c r="D38" t="s">
        <v>144</v>
      </c>
      <c r="E38" s="16">
        <v>84</v>
      </c>
      <c r="F38" s="19">
        <v>4</v>
      </c>
      <c r="G38" s="19">
        <v>0</v>
      </c>
      <c r="H38" s="19" t="s">
        <v>43</v>
      </c>
      <c r="I38" s="16">
        <v>87</v>
      </c>
      <c r="J38" s="19">
        <v>1</v>
      </c>
      <c r="K38" s="19">
        <v>1</v>
      </c>
      <c r="L38" s="19" t="s">
        <v>38</v>
      </c>
      <c r="M38" s="16">
        <v>92</v>
      </c>
      <c r="N38" s="19">
        <v>1</v>
      </c>
      <c r="O38" s="19">
        <v>1</v>
      </c>
      <c r="P38" s="19" t="s">
        <v>71</v>
      </c>
      <c r="Q38" s="4">
        <f>E38+I38+M38</f>
        <v>263</v>
      </c>
      <c r="R38" s="4">
        <f t="shared" si="13"/>
        <v>6</v>
      </c>
      <c r="S38" s="4">
        <f t="shared" si="12"/>
        <v>2</v>
      </c>
      <c r="T38" s="5">
        <f>Q38+Q39</f>
        <v>524</v>
      </c>
      <c r="U38" s="12">
        <f>U36</f>
        <v>5</v>
      </c>
      <c r="V38" s="14">
        <f>V36</f>
        <v>1050</v>
      </c>
    </row>
    <row r="39" spans="1:22">
      <c r="A39" s="15">
        <v>7</v>
      </c>
      <c r="B39" t="s">
        <v>141</v>
      </c>
      <c r="C39" t="s">
        <v>24</v>
      </c>
      <c r="D39" t="s">
        <v>145</v>
      </c>
      <c r="E39" s="16">
        <v>87</v>
      </c>
      <c r="F39" s="19">
        <v>1</v>
      </c>
      <c r="G39" s="19">
        <v>0</v>
      </c>
      <c r="H39" s="19" t="s">
        <v>43</v>
      </c>
      <c r="I39" s="16">
        <v>86</v>
      </c>
      <c r="J39" s="19">
        <v>4</v>
      </c>
      <c r="K39" s="19">
        <v>1</v>
      </c>
      <c r="L39" s="19" t="s">
        <v>38</v>
      </c>
      <c r="M39" s="16">
        <v>88</v>
      </c>
      <c r="N39" s="19">
        <v>4</v>
      </c>
      <c r="O39" s="19">
        <v>1</v>
      </c>
      <c r="P39" s="19" t="s">
        <v>71</v>
      </c>
      <c r="Q39" s="4">
        <f>E39+I39+M39</f>
        <v>261</v>
      </c>
      <c r="R39" s="4">
        <f t="shared" si="13"/>
        <v>9</v>
      </c>
      <c r="S39" s="4">
        <f t="shared" si="12"/>
        <v>2</v>
      </c>
      <c r="T39" s="13">
        <f>T38</f>
        <v>524</v>
      </c>
      <c r="U39" s="12">
        <f>U36</f>
        <v>5</v>
      </c>
      <c r="V39" s="14">
        <f>V36</f>
        <v>1050</v>
      </c>
    </row>
    <row r="40" spans="1:22">
      <c r="E40" s="7"/>
      <c r="F40" s="22"/>
      <c r="I40" s="7"/>
      <c r="J40" s="22"/>
      <c r="M40" s="7"/>
      <c r="N40" s="22"/>
      <c r="Q40" s="12"/>
      <c r="R40" s="12"/>
      <c r="S40" s="12"/>
      <c r="T40" s="13"/>
      <c r="U40" s="12"/>
      <c r="V40" s="14"/>
    </row>
    <row r="41" spans="1:22">
      <c r="A41" s="15">
        <v>8</v>
      </c>
      <c r="B41" t="s">
        <v>79</v>
      </c>
      <c r="C41" t="s">
        <v>20</v>
      </c>
      <c r="D41" t="s">
        <v>90</v>
      </c>
      <c r="E41" s="16">
        <v>84</v>
      </c>
      <c r="F41" s="19">
        <v>3</v>
      </c>
      <c r="G41" s="19">
        <v>0</v>
      </c>
      <c r="H41" s="17" t="s">
        <v>34</v>
      </c>
      <c r="I41" s="16">
        <v>82</v>
      </c>
      <c r="J41" s="19">
        <v>2</v>
      </c>
      <c r="K41" s="19">
        <v>0</v>
      </c>
      <c r="L41" s="17" t="s">
        <v>41</v>
      </c>
      <c r="M41" s="16">
        <v>90</v>
      </c>
      <c r="N41" s="19">
        <v>1</v>
      </c>
      <c r="O41" s="19">
        <v>1</v>
      </c>
      <c r="P41" s="19" t="s">
        <v>46</v>
      </c>
      <c r="Q41" s="4">
        <f>E41+I41+M41</f>
        <v>256</v>
      </c>
      <c r="R41" s="4">
        <f>F41+J41+N41</f>
        <v>6</v>
      </c>
      <c r="S41" s="4">
        <f t="shared" ref="S41:S44" si="14">G41+K41+O41</f>
        <v>1</v>
      </c>
      <c r="T41" s="5">
        <f>Q41+Q42</f>
        <v>509</v>
      </c>
      <c r="U41" s="4">
        <f>S41+S43</f>
        <v>3</v>
      </c>
      <c r="V41" s="6">
        <f>T41+T43</f>
        <v>1048</v>
      </c>
    </row>
    <row r="42" spans="1:22">
      <c r="A42" s="15">
        <v>8</v>
      </c>
      <c r="B42" t="s">
        <v>79</v>
      </c>
      <c r="C42" t="s">
        <v>20</v>
      </c>
      <c r="D42" t="s">
        <v>92</v>
      </c>
      <c r="E42" s="16">
        <v>83</v>
      </c>
      <c r="F42" s="19">
        <v>4</v>
      </c>
      <c r="G42" s="19">
        <v>0</v>
      </c>
      <c r="H42" s="17" t="s">
        <v>34</v>
      </c>
      <c r="I42" s="16">
        <v>82</v>
      </c>
      <c r="J42" s="19">
        <v>3</v>
      </c>
      <c r="K42" s="19">
        <v>0</v>
      </c>
      <c r="L42" s="17" t="s">
        <v>41</v>
      </c>
      <c r="M42" s="16">
        <v>88</v>
      </c>
      <c r="N42" s="19">
        <v>2</v>
      </c>
      <c r="O42" s="19">
        <v>1</v>
      </c>
      <c r="P42" s="19" t="s">
        <v>46</v>
      </c>
      <c r="Q42" s="4">
        <f>E42+I42+M42</f>
        <v>253</v>
      </c>
      <c r="R42" s="4">
        <f t="shared" ref="R42:R44" si="15">F42+J42+N42</f>
        <v>9</v>
      </c>
      <c r="S42" s="4">
        <f t="shared" si="14"/>
        <v>1</v>
      </c>
      <c r="T42" s="13">
        <f>T41</f>
        <v>509</v>
      </c>
      <c r="U42" s="12">
        <f>U41</f>
        <v>3</v>
      </c>
      <c r="V42" s="14">
        <f>V41</f>
        <v>1048</v>
      </c>
    </row>
    <row r="43" spans="1:22">
      <c r="A43" s="15">
        <v>8</v>
      </c>
      <c r="B43" t="s">
        <v>79</v>
      </c>
      <c r="C43" t="s">
        <v>24</v>
      </c>
      <c r="D43" t="s">
        <v>91</v>
      </c>
      <c r="E43" s="16">
        <v>91</v>
      </c>
      <c r="F43" s="19">
        <v>1</v>
      </c>
      <c r="G43" s="19">
        <v>1</v>
      </c>
      <c r="H43" s="19" t="s">
        <v>47</v>
      </c>
      <c r="I43" s="16">
        <v>83</v>
      </c>
      <c r="J43" s="19">
        <v>4</v>
      </c>
      <c r="K43" s="19">
        <v>0</v>
      </c>
      <c r="L43" s="19" t="s">
        <v>42</v>
      </c>
      <c r="M43" s="16">
        <v>94</v>
      </c>
      <c r="N43" s="19">
        <v>2</v>
      </c>
      <c r="O43" s="19">
        <v>1</v>
      </c>
      <c r="P43" s="19" t="s">
        <v>35</v>
      </c>
      <c r="Q43" s="4">
        <f>E43+I43+M43</f>
        <v>268</v>
      </c>
      <c r="R43" s="4">
        <f t="shared" si="15"/>
        <v>7</v>
      </c>
      <c r="S43" s="4">
        <f t="shared" si="14"/>
        <v>2</v>
      </c>
      <c r="T43" s="5">
        <f>Q43+Q44</f>
        <v>539</v>
      </c>
      <c r="U43" s="12">
        <f>U41</f>
        <v>3</v>
      </c>
      <c r="V43" s="14">
        <f>V41</f>
        <v>1048</v>
      </c>
    </row>
    <row r="44" spans="1:22">
      <c r="A44" s="15">
        <v>8</v>
      </c>
      <c r="B44" t="s">
        <v>79</v>
      </c>
      <c r="C44" t="s">
        <v>24</v>
      </c>
      <c r="D44" t="s">
        <v>146</v>
      </c>
      <c r="E44" s="16">
        <v>89</v>
      </c>
      <c r="F44" s="19">
        <v>2</v>
      </c>
      <c r="G44" s="19">
        <v>1</v>
      </c>
      <c r="H44" s="19" t="s">
        <v>47</v>
      </c>
      <c r="I44" s="16">
        <v>87</v>
      </c>
      <c r="J44" s="19">
        <v>1</v>
      </c>
      <c r="K44" s="19">
        <v>0</v>
      </c>
      <c r="L44" s="19" t="s">
        <v>42</v>
      </c>
      <c r="M44" s="16">
        <v>95</v>
      </c>
      <c r="N44" s="19">
        <v>1</v>
      </c>
      <c r="O44" s="19">
        <v>1</v>
      </c>
      <c r="P44" s="19" t="s">
        <v>35</v>
      </c>
      <c r="Q44" s="4">
        <f>E44+I44+M44</f>
        <v>271</v>
      </c>
      <c r="R44" s="4">
        <f t="shared" si="15"/>
        <v>4</v>
      </c>
      <c r="S44" s="4">
        <f t="shared" si="14"/>
        <v>2</v>
      </c>
      <c r="T44" s="13">
        <f>T43</f>
        <v>539</v>
      </c>
      <c r="U44" s="12">
        <f>U41</f>
        <v>3</v>
      </c>
      <c r="V44" s="14">
        <f>V41</f>
        <v>1048</v>
      </c>
    </row>
    <row r="45" spans="1:22">
      <c r="E45" s="7"/>
      <c r="F45" s="22"/>
      <c r="I45" s="7"/>
      <c r="J45" s="22"/>
      <c r="M45" s="7"/>
      <c r="N45" s="22"/>
      <c r="Q45" s="12"/>
      <c r="R45" s="12"/>
      <c r="S45" s="12"/>
      <c r="T45" s="13"/>
      <c r="U45" s="12"/>
      <c r="V45" s="14"/>
    </row>
    <row r="46" spans="1:22">
      <c r="A46" s="15">
        <v>9</v>
      </c>
      <c r="B46" t="s">
        <v>79</v>
      </c>
      <c r="C46" t="s">
        <v>20</v>
      </c>
      <c r="D46" t="s">
        <v>147</v>
      </c>
      <c r="E46" s="16">
        <v>92</v>
      </c>
      <c r="F46" s="19">
        <v>1</v>
      </c>
      <c r="G46" s="19">
        <v>0</v>
      </c>
      <c r="H46" s="17" t="s">
        <v>37</v>
      </c>
      <c r="I46" s="16">
        <v>88</v>
      </c>
      <c r="J46" s="19">
        <v>1</v>
      </c>
      <c r="K46" s="19">
        <v>1</v>
      </c>
      <c r="L46" s="17" t="s">
        <v>45</v>
      </c>
      <c r="M46" s="16">
        <v>85</v>
      </c>
      <c r="N46" s="19">
        <v>4</v>
      </c>
      <c r="O46" s="19">
        <v>0</v>
      </c>
      <c r="P46" s="19" t="s">
        <v>48</v>
      </c>
      <c r="Q46" s="4">
        <f>E46+I46+M46</f>
        <v>265</v>
      </c>
      <c r="R46" s="4">
        <f>F46+J46+N46</f>
        <v>6</v>
      </c>
      <c r="S46" s="4">
        <f t="shared" ref="S46:S49" si="16">G46+K46+O46</f>
        <v>1</v>
      </c>
      <c r="T46" s="5">
        <f>Q46+Q47</f>
        <v>529</v>
      </c>
      <c r="U46" s="4">
        <f>S46+S48</f>
        <v>4</v>
      </c>
      <c r="V46" s="6">
        <f>T46+T48</f>
        <v>1052</v>
      </c>
    </row>
    <row r="47" spans="1:22">
      <c r="A47" s="15">
        <v>9</v>
      </c>
      <c r="B47" t="s">
        <v>79</v>
      </c>
      <c r="C47" t="s">
        <v>20</v>
      </c>
      <c r="D47" t="s">
        <v>148</v>
      </c>
      <c r="E47" s="16">
        <v>89</v>
      </c>
      <c r="F47" s="19">
        <v>4</v>
      </c>
      <c r="G47" s="19">
        <v>0</v>
      </c>
      <c r="H47" s="17" t="s">
        <v>37</v>
      </c>
      <c r="I47" s="16">
        <v>86</v>
      </c>
      <c r="J47" s="19">
        <v>2</v>
      </c>
      <c r="K47" s="19">
        <v>1</v>
      </c>
      <c r="L47" s="17" t="s">
        <v>45</v>
      </c>
      <c r="M47" s="16">
        <v>89</v>
      </c>
      <c r="N47" s="19">
        <v>1</v>
      </c>
      <c r="O47" s="19">
        <v>0</v>
      </c>
      <c r="P47" s="19" t="s">
        <v>48</v>
      </c>
      <c r="Q47" s="4">
        <f>E47+I47+M47</f>
        <v>264</v>
      </c>
      <c r="R47" s="4">
        <f t="shared" ref="R47:R49" si="17">F47+J47+N47</f>
        <v>7</v>
      </c>
      <c r="S47" s="4">
        <f t="shared" si="16"/>
        <v>1</v>
      </c>
      <c r="T47" s="13">
        <f>T46</f>
        <v>529</v>
      </c>
      <c r="U47" s="12">
        <f>U46</f>
        <v>4</v>
      </c>
      <c r="V47" s="14">
        <f>V46</f>
        <v>1052</v>
      </c>
    </row>
    <row r="48" spans="1:22">
      <c r="A48" s="15">
        <v>9</v>
      </c>
      <c r="B48" t="s">
        <v>79</v>
      </c>
      <c r="C48" t="s">
        <v>24</v>
      </c>
      <c r="D48" t="s">
        <v>149</v>
      </c>
      <c r="E48" s="16">
        <v>86</v>
      </c>
      <c r="F48" s="19">
        <v>3</v>
      </c>
      <c r="G48" s="19">
        <v>1</v>
      </c>
      <c r="H48" s="19" t="s">
        <v>49</v>
      </c>
      <c r="I48" s="16">
        <v>90</v>
      </c>
      <c r="J48" s="19">
        <v>2</v>
      </c>
      <c r="K48" s="19">
        <v>1</v>
      </c>
      <c r="L48" s="19" t="s">
        <v>43</v>
      </c>
      <c r="M48" s="16">
        <v>86</v>
      </c>
      <c r="N48" s="19">
        <v>2</v>
      </c>
      <c r="O48" s="19">
        <v>1</v>
      </c>
      <c r="P48" s="19" t="s">
        <v>38</v>
      </c>
      <c r="Q48" s="4">
        <f>E48+I48+M48</f>
        <v>262</v>
      </c>
      <c r="R48" s="4">
        <f t="shared" si="17"/>
        <v>7</v>
      </c>
      <c r="S48" s="4">
        <f t="shared" si="16"/>
        <v>3</v>
      </c>
      <c r="T48" s="5">
        <f>Q48+Q49</f>
        <v>523</v>
      </c>
      <c r="U48" s="12">
        <f>U46</f>
        <v>4</v>
      </c>
      <c r="V48" s="14">
        <f>V46</f>
        <v>1052</v>
      </c>
    </row>
    <row r="49" spans="1:22">
      <c r="A49" s="15">
        <v>9</v>
      </c>
      <c r="B49" t="s">
        <v>79</v>
      </c>
      <c r="C49" t="s">
        <v>24</v>
      </c>
      <c r="D49" t="s">
        <v>150</v>
      </c>
      <c r="E49" s="16">
        <v>87</v>
      </c>
      <c r="F49" s="19">
        <v>1</v>
      </c>
      <c r="G49" s="19">
        <v>1</v>
      </c>
      <c r="H49" s="19" t="s">
        <v>49</v>
      </c>
      <c r="I49" s="16">
        <v>91</v>
      </c>
      <c r="J49" s="19">
        <v>1</v>
      </c>
      <c r="K49" s="19">
        <v>1</v>
      </c>
      <c r="L49" s="19" t="s">
        <v>43</v>
      </c>
      <c r="M49" s="16">
        <v>83</v>
      </c>
      <c r="N49" s="19">
        <v>3</v>
      </c>
      <c r="O49" s="19">
        <v>1</v>
      </c>
      <c r="P49" s="19" t="s">
        <v>38</v>
      </c>
      <c r="Q49" s="4">
        <f>E49+I49+M49</f>
        <v>261</v>
      </c>
      <c r="R49" s="4">
        <f t="shared" si="17"/>
        <v>5</v>
      </c>
      <c r="S49" s="4">
        <f t="shared" si="16"/>
        <v>3</v>
      </c>
      <c r="T49" s="13">
        <f>T48</f>
        <v>523</v>
      </c>
      <c r="U49" s="12">
        <f>U46</f>
        <v>4</v>
      </c>
      <c r="V49" s="14">
        <f>V46</f>
        <v>1052</v>
      </c>
    </row>
    <row r="50" spans="1:22">
      <c r="B50" s="2" t="s">
        <v>39</v>
      </c>
      <c r="D50" s="21"/>
      <c r="E50" s="7"/>
      <c r="F50" s="22"/>
      <c r="I50" s="7"/>
      <c r="J50" s="22"/>
      <c r="M50" s="7"/>
      <c r="N50" s="22"/>
      <c r="Q50" s="12"/>
      <c r="R50" s="12"/>
      <c r="S50" s="12"/>
      <c r="T50" s="13"/>
      <c r="U50" s="12"/>
      <c r="V50" s="14"/>
    </row>
    <row r="51" spans="1:22">
      <c r="A51" s="15">
        <v>10</v>
      </c>
      <c r="B51" t="s">
        <v>151</v>
      </c>
      <c r="C51" t="s">
        <v>20</v>
      </c>
      <c r="D51" t="s">
        <v>85</v>
      </c>
      <c r="E51" s="16">
        <v>89</v>
      </c>
      <c r="F51" s="19">
        <v>1</v>
      </c>
      <c r="G51" s="17">
        <v>1</v>
      </c>
      <c r="H51" s="17" t="s">
        <v>41</v>
      </c>
      <c r="I51" s="16">
        <v>87</v>
      </c>
      <c r="J51" s="19">
        <v>2</v>
      </c>
      <c r="K51" s="17">
        <v>0</v>
      </c>
      <c r="L51" s="17" t="s">
        <v>46</v>
      </c>
      <c r="M51" s="16">
        <v>85</v>
      </c>
      <c r="N51" s="19">
        <v>3</v>
      </c>
      <c r="O51" s="17">
        <v>0</v>
      </c>
      <c r="P51" s="19" t="s">
        <v>50</v>
      </c>
      <c r="Q51" s="4">
        <f>E51+I51+M51</f>
        <v>261</v>
      </c>
      <c r="R51" s="4">
        <f>F51+J51+N51</f>
        <v>6</v>
      </c>
      <c r="S51" s="4">
        <f t="shared" ref="S51:S54" si="18">G51+K51+O51</f>
        <v>1</v>
      </c>
      <c r="T51" s="5">
        <f>Q51+Q52</f>
        <v>515</v>
      </c>
      <c r="U51" s="4">
        <f>S51+S53</f>
        <v>1</v>
      </c>
      <c r="V51" s="6">
        <f>T51+T53</f>
        <v>1016</v>
      </c>
    </row>
    <row r="52" spans="1:22">
      <c r="A52" s="15">
        <v>10</v>
      </c>
      <c r="B52" t="s">
        <v>151</v>
      </c>
      <c r="C52" t="s">
        <v>20</v>
      </c>
      <c r="D52" t="s">
        <v>86</v>
      </c>
      <c r="E52" s="16">
        <v>89</v>
      </c>
      <c r="F52" s="19">
        <v>2</v>
      </c>
      <c r="G52" s="19">
        <v>1</v>
      </c>
      <c r="H52" s="17" t="s">
        <v>41</v>
      </c>
      <c r="I52" s="16">
        <v>81</v>
      </c>
      <c r="J52" s="19">
        <v>3</v>
      </c>
      <c r="K52" s="19">
        <v>0</v>
      </c>
      <c r="L52" s="17" t="s">
        <v>46</v>
      </c>
      <c r="M52" s="16">
        <v>84</v>
      </c>
      <c r="N52" s="19">
        <v>4</v>
      </c>
      <c r="O52" s="19">
        <v>0</v>
      </c>
      <c r="P52" s="19" t="s">
        <v>50</v>
      </c>
      <c r="Q52" s="4">
        <f>E52+I52+M52</f>
        <v>254</v>
      </c>
      <c r="R52" s="4">
        <f t="shared" ref="R52:R54" si="19">F52+J52+N52</f>
        <v>9</v>
      </c>
      <c r="S52" s="4">
        <f t="shared" si="18"/>
        <v>1</v>
      </c>
      <c r="T52" s="13">
        <f>T51</f>
        <v>515</v>
      </c>
      <c r="U52" s="12">
        <f>U51</f>
        <v>1</v>
      </c>
      <c r="V52" s="14">
        <f>V51</f>
        <v>1016</v>
      </c>
    </row>
    <row r="53" spans="1:22">
      <c r="A53" s="15">
        <v>10</v>
      </c>
      <c r="B53" t="s">
        <v>151</v>
      </c>
      <c r="C53" t="s">
        <v>24</v>
      </c>
      <c r="D53" t="s">
        <v>152</v>
      </c>
      <c r="E53" s="16">
        <v>81</v>
      </c>
      <c r="F53" s="19">
        <v>4</v>
      </c>
      <c r="G53" s="19">
        <v>0</v>
      </c>
      <c r="H53" s="19" t="s">
        <v>51</v>
      </c>
      <c r="I53" s="16">
        <v>84</v>
      </c>
      <c r="J53" s="19">
        <v>3</v>
      </c>
      <c r="K53" s="19">
        <v>0</v>
      </c>
      <c r="L53" s="19" t="s">
        <v>47</v>
      </c>
      <c r="M53" s="16">
        <v>85</v>
      </c>
      <c r="N53" s="19">
        <v>2</v>
      </c>
      <c r="O53" s="19">
        <v>0</v>
      </c>
      <c r="P53" s="19" t="s">
        <v>42</v>
      </c>
      <c r="Q53" s="4">
        <f>E53+I53+M53</f>
        <v>250</v>
      </c>
      <c r="R53" s="4">
        <f t="shared" si="19"/>
        <v>9</v>
      </c>
      <c r="S53" s="4">
        <f t="shared" si="18"/>
        <v>0</v>
      </c>
      <c r="T53" s="5">
        <f>Q53+Q54</f>
        <v>501</v>
      </c>
      <c r="U53" s="12">
        <f>U51</f>
        <v>1</v>
      </c>
      <c r="V53" s="14">
        <f>V51</f>
        <v>1016</v>
      </c>
    </row>
    <row r="54" spans="1:22">
      <c r="A54" s="15">
        <v>10</v>
      </c>
      <c r="B54" t="s">
        <v>151</v>
      </c>
      <c r="C54" t="s">
        <v>24</v>
      </c>
      <c r="D54" t="s">
        <v>153</v>
      </c>
      <c r="E54" s="16">
        <v>82</v>
      </c>
      <c r="F54" s="19">
        <v>3</v>
      </c>
      <c r="G54" s="19">
        <v>0</v>
      </c>
      <c r="H54" s="19" t="s">
        <v>51</v>
      </c>
      <c r="I54" s="16">
        <v>84</v>
      </c>
      <c r="J54" s="19">
        <v>4</v>
      </c>
      <c r="K54" s="19">
        <v>0</v>
      </c>
      <c r="L54" s="19" t="s">
        <v>47</v>
      </c>
      <c r="M54" s="16">
        <v>85</v>
      </c>
      <c r="N54" s="19">
        <v>3</v>
      </c>
      <c r="O54" s="19">
        <v>0</v>
      </c>
      <c r="P54" s="19" t="s">
        <v>42</v>
      </c>
      <c r="Q54" s="4">
        <f>E54+I54+M54</f>
        <v>251</v>
      </c>
      <c r="R54" s="4">
        <f t="shared" si="19"/>
        <v>10</v>
      </c>
      <c r="S54" s="4">
        <f t="shared" si="18"/>
        <v>0</v>
      </c>
      <c r="T54" s="13">
        <f>T53</f>
        <v>501</v>
      </c>
      <c r="U54" s="12">
        <f>U51</f>
        <v>1</v>
      </c>
      <c r="V54" s="14">
        <f>V51</f>
        <v>1016</v>
      </c>
    </row>
    <row r="55" spans="1:22">
      <c r="B55" s="2" t="s">
        <v>39</v>
      </c>
      <c r="E55" s="7"/>
      <c r="F55" s="22"/>
      <c r="I55" s="7"/>
      <c r="J55" s="22"/>
      <c r="M55" s="7"/>
      <c r="N55" s="22"/>
      <c r="P55" s="20" t="s">
        <v>33</v>
      </c>
      <c r="Q55" s="12"/>
      <c r="R55" s="12"/>
      <c r="S55" s="12"/>
      <c r="T55" s="13"/>
      <c r="U55" s="12"/>
      <c r="V55" s="14"/>
    </row>
    <row r="56" spans="1:22">
      <c r="A56" s="15">
        <v>11</v>
      </c>
      <c r="B56" t="s">
        <v>154</v>
      </c>
      <c r="C56" t="s">
        <v>20</v>
      </c>
      <c r="D56" t="s">
        <v>155</v>
      </c>
      <c r="E56" s="16">
        <v>83</v>
      </c>
      <c r="F56" s="19">
        <v>3</v>
      </c>
      <c r="G56" s="19">
        <v>0</v>
      </c>
      <c r="H56" s="17" t="s">
        <v>45</v>
      </c>
      <c r="I56" s="16">
        <v>88</v>
      </c>
      <c r="J56" s="19">
        <v>4</v>
      </c>
      <c r="K56" s="19">
        <v>0</v>
      </c>
      <c r="L56" s="19" t="s">
        <v>48</v>
      </c>
      <c r="M56" s="16">
        <v>85</v>
      </c>
      <c r="N56" s="19">
        <v>2</v>
      </c>
      <c r="O56" s="19">
        <v>1</v>
      </c>
      <c r="P56" s="19" t="s">
        <v>52</v>
      </c>
      <c r="Q56" s="4">
        <f>E56+I56+M56</f>
        <v>256</v>
      </c>
      <c r="R56" s="4">
        <f>F56+J56+N56</f>
        <v>9</v>
      </c>
      <c r="S56" s="4">
        <f t="shared" ref="S56:S59" si="20">G56+K56+O56</f>
        <v>1</v>
      </c>
      <c r="T56" s="5">
        <f>Q56+Q57</f>
        <v>520</v>
      </c>
      <c r="U56" s="4">
        <f>S56+S58</f>
        <v>2</v>
      </c>
      <c r="V56" s="6">
        <f>T56+T58</f>
        <v>1035</v>
      </c>
    </row>
    <row r="57" spans="1:22">
      <c r="A57" s="15">
        <v>11</v>
      </c>
      <c r="B57" t="s">
        <v>154</v>
      </c>
      <c r="C57" t="s">
        <v>20</v>
      </c>
      <c r="D57" t="s">
        <v>296</v>
      </c>
      <c r="E57" s="16">
        <v>88</v>
      </c>
      <c r="F57" s="19">
        <v>2</v>
      </c>
      <c r="G57" s="19">
        <v>0</v>
      </c>
      <c r="H57" s="17" t="s">
        <v>45</v>
      </c>
      <c r="I57" s="16">
        <v>90</v>
      </c>
      <c r="J57" s="19">
        <v>3</v>
      </c>
      <c r="K57" s="19">
        <v>0</v>
      </c>
      <c r="L57" s="19" t="s">
        <v>48</v>
      </c>
      <c r="M57" s="16">
        <v>86</v>
      </c>
      <c r="N57" s="19">
        <v>1</v>
      </c>
      <c r="O57" s="19">
        <v>1</v>
      </c>
      <c r="P57" s="19" t="s">
        <v>52</v>
      </c>
      <c r="Q57" s="4">
        <f>E57+I57+M57</f>
        <v>264</v>
      </c>
      <c r="R57" s="4">
        <f t="shared" ref="R57:R59" si="21">F57+J57+N57</f>
        <v>6</v>
      </c>
      <c r="S57" s="4">
        <f t="shared" si="20"/>
        <v>1</v>
      </c>
      <c r="T57" s="13">
        <f>T56</f>
        <v>520</v>
      </c>
      <c r="U57" s="12">
        <f>U56</f>
        <v>2</v>
      </c>
      <c r="V57" s="14">
        <f>V56</f>
        <v>1035</v>
      </c>
    </row>
    <row r="58" spans="1:22">
      <c r="A58" s="15">
        <v>11</v>
      </c>
      <c r="B58" t="s">
        <v>154</v>
      </c>
      <c r="C58" t="s">
        <v>24</v>
      </c>
      <c r="D58" t="s">
        <v>156</v>
      </c>
      <c r="E58" s="16">
        <v>92</v>
      </c>
      <c r="F58" s="19">
        <v>1</v>
      </c>
      <c r="G58" s="19">
        <v>1</v>
      </c>
      <c r="H58" s="19" t="s">
        <v>53</v>
      </c>
      <c r="I58" s="16">
        <v>84</v>
      </c>
      <c r="J58" s="19">
        <v>3</v>
      </c>
      <c r="K58" s="19">
        <v>0</v>
      </c>
      <c r="L58" s="19" t="s">
        <v>49</v>
      </c>
      <c r="M58" s="16">
        <v>83</v>
      </c>
      <c r="N58" s="19">
        <v>4</v>
      </c>
      <c r="O58" s="19">
        <v>0</v>
      </c>
      <c r="P58" s="19" t="s">
        <v>43</v>
      </c>
      <c r="Q58" s="4">
        <f>E58+I58+M58</f>
        <v>259</v>
      </c>
      <c r="R58" s="4">
        <f t="shared" si="21"/>
        <v>8</v>
      </c>
      <c r="S58" s="4">
        <f t="shared" si="20"/>
        <v>1</v>
      </c>
      <c r="T58" s="5">
        <f>Q58+Q59</f>
        <v>515</v>
      </c>
      <c r="U58" s="12">
        <f>U56</f>
        <v>2</v>
      </c>
      <c r="V58" s="14">
        <f>V56</f>
        <v>1035</v>
      </c>
    </row>
    <row r="59" spans="1:22">
      <c r="A59" s="15">
        <v>11</v>
      </c>
      <c r="B59" t="s">
        <v>154</v>
      </c>
      <c r="C59" t="s">
        <v>24</v>
      </c>
      <c r="D59" t="s">
        <v>157</v>
      </c>
      <c r="E59" s="16">
        <v>87</v>
      </c>
      <c r="F59" s="19">
        <v>2</v>
      </c>
      <c r="G59" s="19">
        <v>1</v>
      </c>
      <c r="H59" s="19" t="s">
        <v>53</v>
      </c>
      <c r="I59" s="16">
        <v>85</v>
      </c>
      <c r="J59" s="19">
        <v>4</v>
      </c>
      <c r="K59" s="19">
        <v>0</v>
      </c>
      <c r="L59" s="19" t="s">
        <v>49</v>
      </c>
      <c r="M59" s="16">
        <v>84</v>
      </c>
      <c r="N59" s="19">
        <v>2</v>
      </c>
      <c r="O59" s="19">
        <v>0</v>
      </c>
      <c r="P59" s="19" t="s">
        <v>43</v>
      </c>
      <c r="Q59" s="4">
        <f>E59+I59+M59</f>
        <v>256</v>
      </c>
      <c r="R59" s="4">
        <f t="shared" si="21"/>
        <v>8</v>
      </c>
      <c r="S59" s="4">
        <f t="shared" si="20"/>
        <v>1</v>
      </c>
      <c r="T59" s="13">
        <f>T58</f>
        <v>515</v>
      </c>
      <c r="U59" s="12">
        <f>U56</f>
        <v>2</v>
      </c>
      <c r="V59" s="14">
        <f>V56</f>
        <v>1035</v>
      </c>
    </row>
    <row r="60" spans="1:22">
      <c r="B60" s="2" t="s">
        <v>39</v>
      </c>
      <c r="E60" s="7"/>
      <c r="F60" s="22"/>
      <c r="I60" s="7"/>
      <c r="J60" s="22"/>
      <c r="M60" s="7"/>
      <c r="N60" s="22"/>
      <c r="Q60" s="12"/>
      <c r="R60" s="12"/>
      <c r="S60" s="12"/>
      <c r="T60" s="13"/>
      <c r="U60" s="12"/>
      <c r="V60" s="14"/>
    </row>
    <row r="61" spans="1:22">
      <c r="A61" s="15">
        <v>12</v>
      </c>
      <c r="B61" t="s">
        <v>54</v>
      </c>
      <c r="C61" t="s">
        <v>20</v>
      </c>
      <c r="D61" t="s">
        <v>158</v>
      </c>
      <c r="E61" s="16">
        <v>88</v>
      </c>
      <c r="F61" s="19">
        <v>1</v>
      </c>
      <c r="G61" s="19">
        <v>1</v>
      </c>
      <c r="H61" s="17" t="s">
        <v>46</v>
      </c>
      <c r="I61" s="16">
        <v>88</v>
      </c>
      <c r="J61" s="19">
        <v>1</v>
      </c>
      <c r="K61" s="19">
        <v>1</v>
      </c>
      <c r="L61" s="19" t="s">
        <v>50</v>
      </c>
      <c r="M61" s="16">
        <v>82</v>
      </c>
      <c r="N61" s="19">
        <v>2</v>
      </c>
      <c r="O61" s="19">
        <v>1</v>
      </c>
      <c r="P61" s="19" t="s">
        <v>55</v>
      </c>
      <c r="Q61" s="4">
        <f>E61+I61+M61</f>
        <v>258</v>
      </c>
      <c r="R61" s="4">
        <f>F61+J61+N61</f>
        <v>4</v>
      </c>
      <c r="S61" s="4">
        <f t="shared" ref="S61:S64" si="22">G61+K61+O61</f>
        <v>3</v>
      </c>
      <c r="T61" s="5">
        <f>Q61+Q62</f>
        <v>513</v>
      </c>
      <c r="U61" s="4">
        <f>S61+S63</f>
        <v>5</v>
      </c>
      <c r="V61" s="6">
        <f>T61+T63</f>
        <v>1037</v>
      </c>
    </row>
    <row r="62" spans="1:22">
      <c r="A62" s="15">
        <v>12</v>
      </c>
      <c r="B62" t="s">
        <v>54</v>
      </c>
      <c r="C62" t="s">
        <v>20</v>
      </c>
      <c r="D62" t="s">
        <v>159</v>
      </c>
      <c r="E62" s="16">
        <v>85</v>
      </c>
      <c r="F62" s="19">
        <v>3</v>
      </c>
      <c r="G62" s="19">
        <v>1</v>
      </c>
      <c r="H62" s="17" t="s">
        <v>46</v>
      </c>
      <c r="I62" s="16">
        <v>87</v>
      </c>
      <c r="J62" s="19">
        <v>2</v>
      </c>
      <c r="K62" s="19">
        <v>1</v>
      </c>
      <c r="L62" s="19" t="s">
        <v>50</v>
      </c>
      <c r="M62" s="16">
        <v>83</v>
      </c>
      <c r="N62" s="19">
        <v>1</v>
      </c>
      <c r="O62" s="19">
        <v>1</v>
      </c>
      <c r="P62" s="19" t="s">
        <v>55</v>
      </c>
      <c r="Q62" s="4">
        <f>E62+I62+M62</f>
        <v>255</v>
      </c>
      <c r="R62" s="4">
        <f t="shared" ref="R62:R64" si="23">F62+J62+N62</f>
        <v>6</v>
      </c>
      <c r="S62" s="4">
        <f t="shared" si="22"/>
        <v>3</v>
      </c>
      <c r="T62" s="13">
        <f>T61</f>
        <v>513</v>
      </c>
      <c r="U62" s="12">
        <f>U61</f>
        <v>5</v>
      </c>
      <c r="V62" s="14">
        <f>V61</f>
        <v>1037</v>
      </c>
    </row>
    <row r="63" spans="1:22">
      <c r="A63" s="15">
        <v>12</v>
      </c>
      <c r="B63" t="s">
        <v>54</v>
      </c>
      <c r="C63" t="s">
        <v>24</v>
      </c>
      <c r="D63" t="s">
        <v>160</v>
      </c>
      <c r="E63" s="16">
        <v>92</v>
      </c>
      <c r="F63" s="19">
        <v>2</v>
      </c>
      <c r="G63" s="19">
        <v>1</v>
      </c>
      <c r="H63" s="19" t="s">
        <v>56</v>
      </c>
      <c r="I63" s="16">
        <v>83</v>
      </c>
      <c r="J63" s="19">
        <v>4</v>
      </c>
      <c r="K63" s="19">
        <v>0</v>
      </c>
      <c r="L63" s="19" t="s">
        <v>51</v>
      </c>
      <c r="M63" s="16">
        <v>88</v>
      </c>
      <c r="N63" s="19">
        <v>2</v>
      </c>
      <c r="O63" s="19">
        <v>1</v>
      </c>
      <c r="P63" s="19" t="s">
        <v>47</v>
      </c>
      <c r="Q63" s="4">
        <f>E63+I63+M63</f>
        <v>263</v>
      </c>
      <c r="R63" s="4">
        <f t="shared" si="23"/>
        <v>8</v>
      </c>
      <c r="S63" s="4">
        <f t="shared" si="22"/>
        <v>2</v>
      </c>
      <c r="T63" s="5">
        <f>Q63+Q64</f>
        <v>524</v>
      </c>
      <c r="U63" s="12">
        <f>U61</f>
        <v>5</v>
      </c>
      <c r="V63" s="14">
        <f>V61</f>
        <v>1037</v>
      </c>
    </row>
    <row r="64" spans="1:22">
      <c r="A64" s="15">
        <v>12</v>
      </c>
      <c r="B64" t="s">
        <v>54</v>
      </c>
      <c r="C64" t="s">
        <v>24</v>
      </c>
      <c r="D64" t="s">
        <v>161</v>
      </c>
      <c r="E64" s="16">
        <v>90</v>
      </c>
      <c r="F64" s="19">
        <v>3</v>
      </c>
      <c r="G64" s="19">
        <v>1</v>
      </c>
      <c r="H64" s="19" t="s">
        <v>56</v>
      </c>
      <c r="I64" s="16">
        <v>84</v>
      </c>
      <c r="J64" s="19">
        <v>3</v>
      </c>
      <c r="K64" s="19">
        <v>0</v>
      </c>
      <c r="L64" s="19" t="s">
        <v>51</v>
      </c>
      <c r="M64" s="16">
        <v>87</v>
      </c>
      <c r="N64" s="19">
        <v>3</v>
      </c>
      <c r="O64" s="19">
        <v>1</v>
      </c>
      <c r="P64" s="19" t="s">
        <v>47</v>
      </c>
      <c r="Q64" s="4">
        <f>E64+I64+M64</f>
        <v>261</v>
      </c>
      <c r="R64" s="4">
        <f t="shared" si="23"/>
        <v>9</v>
      </c>
      <c r="S64" s="4">
        <f t="shared" si="22"/>
        <v>2</v>
      </c>
      <c r="T64" s="13">
        <f>T63</f>
        <v>524</v>
      </c>
      <c r="U64" s="12">
        <f>U61</f>
        <v>5</v>
      </c>
      <c r="V64" s="14">
        <f>V61</f>
        <v>1037</v>
      </c>
    </row>
    <row r="65" spans="1:22">
      <c r="E65" s="7"/>
      <c r="F65" s="22"/>
      <c r="I65" s="7"/>
      <c r="J65" s="22"/>
      <c r="M65" s="7"/>
      <c r="N65" s="22"/>
      <c r="Q65" s="12"/>
      <c r="R65" s="12"/>
      <c r="S65" s="12"/>
      <c r="T65" s="13"/>
      <c r="U65" s="12"/>
      <c r="V65" s="14"/>
    </row>
    <row r="66" spans="1:22">
      <c r="A66" s="15">
        <v>13</v>
      </c>
      <c r="B66" t="s">
        <v>54</v>
      </c>
      <c r="C66" t="s">
        <v>20</v>
      </c>
      <c r="D66" t="s">
        <v>83</v>
      </c>
      <c r="E66" s="16">
        <v>88</v>
      </c>
      <c r="F66" s="19">
        <v>2</v>
      </c>
      <c r="G66" s="17">
        <v>0</v>
      </c>
      <c r="H66" s="17" t="s">
        <v>48</v>
      </c>
      <c r="I66" s="16">
        <v>78</v>
      </c>
      <c r="J66" s="19">
        <v>4</v>
      </c>
      <c r="K66" s="17">
        <v>0</v>
      </c>
      <c r="L66" s="19" t="s">
        <v>52</v>
      </c>
      <c r="M66" s="16">
        <v>86</v>
      </c>
      <c r="N66" s="19">
        <v>3</v>
      </c>
      <c r="O66" s="17">
        <v>0</v>
      </c>
      <c r="P66" s="19" t="s">
        <v>70</v>
      </c>
      <c r="Q66" s="4">
        <f>E66+I66+M66</f>
        <v>252</v>
      </c>
      <c r="R66" s="4">
        <f>F66+J66+N66</f>
        <v>9</v>
      </c>
      <c r="S66" s="4">
        <f t="shared" ref="S66:S69" si="24">G66+K66+O66</f>
        <v>0</v>
      </c>
      <c r="T66" s="5">
        <f>Q66+Q67</f>
        <v>503</v>
      </c>
      <c r="U66" s="4">
        <f>S66+S68</f>
        <v>2</v>
      </c>
      <c r="V66" s="6">
        <f>T66+T68</f>
        <v>1016</v>
      </c>
    </row>
    <row r="67" spans="1:22">
      <c r="A67" s="15">
        <v>13</v>
      </c>
      <c r="B67" t="s">
        <v>54</v>
      </c>
      <c r="C67" t="s">
        <v>20</v>
      </c>
      <c r="D67" t="s">
        <v>162</v>
      </c>
      <c r="E67" s="16">
        <v>87</v>
      </c>
      <c r="F67" s="19">
        <v>4</v>
      </c>
      <c r="G67" s="19">
        <v>0</v>
      </c>
      <c r="H67" s="17" t="s">
        <v>48</v>
      </c>
      <c r="I67" s="16">
        <v>79</v>
      </c>
      <c r="J67" s="19">
        <v>3</v>
      </c>
      <c r="K67" s="19">
        <v>0</v>
      </c>
      <c r="L67" s="19" t="s">
        <v>52</v>
      </c>
      <c r="M67" s="16">
        <v>85</v>
      </c>
      <c r="N67" s="19">
        <v>4</v>
      </c>
      <c r="O67" s="19">
        <v>0</v>
      </c>
      <c r="P67" s="19" t="s">
        <v>70</v>
      </c>
      <c r="Q67" s="4">
        <f>E67+I67+M67</f>
        <v>251</v>
      </c>
      <c r="R67" s="4">
        <f t="shared" ref="R67:R69" si="25">F67+J67+N67</f>
        <v>11</v>
      </c>
      <c r="S67" s="4">
        <f t="shared" si="24"/>
        <v>0</v>
      </c>
      <c r="T67" s="13">
        <f>T66</f>
        <v>503</v>
      </c>
      <c r="U67" s="12">
        <f>U66</f>
        <v>2</v>
      </c>
      <c r="V67" s="14">
        <f>V66</f>
        <v>1016</v>
      </c>
    </row>
    <row r="68" spans="1:22">
      <c r="A68" s="15">
        <v>13</v>
      </c>
      <c r="B68" t="s">
        <v>54</v>
      </c>
      <c r="C68" t="s">
        <v>24</v>
      </c>
      <c r="D68" t="s">
        <v>163</v>
      </c>
      <c r="E68" s="16">
        <v>88</v>
      </c>
      <c r="F68" s="19">
        <v>3</v>
      </c>
      <c r="G68" s="19">
        <v>0</v>
      </c>
      <c r="H68" s="19" t="s">
        <v>58</v>
      </c>
      <c r="I68" s="16">
        <v>83</v>
      </c>
      <c r="J68" s="19">
        <v>1</v>
      </c>
      <c r="K68" s="19">
        <v>1</v>
      </c>
      <c r="L68" s="19" t="s">
        <v>53</v>
      </c>
      <c r="M68" s="16">
        <v>88</v>
      </c>
      <c r="N68" s="19">
        <v>1</v>
      </c>
      <c r="O68" s="19">
        <v>1</v>
      </c>
      <c r="P68" s="19" t="s">
        <v>49</v>
      </c>
      <c r="Q68" s="4">
        <f>E68+I68+M68</f>
        <v>259</v>
      </c>
      <c r="R68" s="4">
        <f t="shared" si="25"/>
        <v>5</v>
      </c>
      <c r="S68" s="4">
        <f t="shared" si="24"/>
        <v>2</v>
      </c>
      <c r="T68" s="5">
        <f>Q68+Q69</f>
        <v>513</v>
      </c>
      <c r="U68" s="12">
        <f>U66</f>
        <v>2</v>
      </c>
      <c r="V68" s="14">
        <f>V66</f>
        <v>1016</v>
      </c>
    </row>
    <row r="69" spans="1:22">
      <c r="A69" s="15">
        <v>13</v>
      </c>
      <c r="B69" t="s">
        <v>54</v>
      </c>
      <c r="C69" t="s">
        <v>24</v>
      </c>
      <c r="D69" t="s">
        <v>164</v>
      </c>
      <c r="E69" s="16">
        <v>85</v>
      </c>
      <c r="F69" s="19">
        <v>4</v>
      </c>
      <c r="G69" s="19">
        <v>0</v>
      </c>
      <c r="H69" s="19" t="s">
        <v>58</v>
      </c>
      <c r="I69" s="16">
        <v>82</v>
      </c>
      <c r="J69" s="19">
        <v>4</v>
      </c>
      <c r="K69" s="19">
        <v>1</v>
      </c>
      <c r="L69" s="19" t="s">
        <v>53</v>
      </c>
      <c r="M69" s="16">
        <v>87</v>
      </c>
      <c r="N69" s="19">
        <v>2</v>
      </c>
      <c r="O69" s="19">
        <v>1</v>
      </c>
      <c r="P69" s="19" t="s">
        <v>49</v>
      </c>
      <c r="Q69" s="4">
        <f>E69+I69+M69</f>
        <v>254</v>
      </c>
      <c r="R69" s="4">
        <f t="shared" si="25"/>
        <v>10</v>
      </c>
      <c r="S69" s="4">
        <f t="shared" si="24"/>
        <v>2</v>
      </c>
      <c r="T69" s="13">
        <f>T68</f>
        <v>513</v>
      </c>
      <c r="U69" s="12">
        <f>U66</f>
        <v>2</v>
      </c>
      <c r="V69" s="14">
        <f>V66</f>
        <v>1016</v>
      </c>
    </row>
    <row r="70" spans="1:22">
      <c r="B70" s="2" t="s">
        <v>39</v>
      </c>
      <c r="E70" s="7"/>
      <c r="F70" s="22"/>
      <c r="I70" s="7"/>
      <c r="J70" s="22"/>
      <c r="M70" s="7"/>
      <c r="N70" s="22"/>
      <c r="Q70" s="12"/>
      <c r="R70" s="12"/>
      <c r="S70" s="12"/>
      <c r="T70" s="13"/>
      <c r="U70" s="12"/>
      <c r="V70" s="14"/>
    </row>
    <row r="71" spans="1:22">
      <c r="A71" s="15">
        <v>14</v>
      </c>
      <c r="B71" t="s">
        <v>44</v>
      </c>
      <c r="C71" t="s">
        <v>20</v>
      </c>
      <c r="D71" t="s">
        <v>165</v>
      </c>
      <c r="E71" s="16">
        <v>85</v>
      </c>
      <c r="F71" s="19">
        <v>1</v>
      </c>
      <c r="G71" s="19">
        <v>1</v>
      </c>
      <c r="H71" s="17" t="s">
        <v>50</v>
      </c>
      <c r="I71" s="16">
        <v>86</v>
      </c>
      <c r="J71" s="19">
        <v>2</v>
      </c>
      <c r="K71" s="19">
        <v>1</v>
      </c>
      <c r="L71" s="19" t="s">
        <v>55</v>
      </c>
      <c r="M71" s="16">
        <v>83</v>
      </c>
      <c r="N71" s="19">
        <v>3</v>
      </c>
      <c r="O71" s="19">
        <v>1</v>
      </c>
      <c r="P71" s="19" t="s">
        <v>72</v>
      </c>
      <c r="Q71" s="4">
        <f>E71+I71+M71</f>
        <v>254</v>
      </c>
      <c r="R71" s="4">
        <f>F71+J71+N71</f>
        <v>6</v>
      </c>
      <c r="S71" s="4">
        <f t="shared" ref="S71:S74" si="26">G71+K71+O71</f>
        <v>3</v>
      </c>
      <c r="T71" s="5">
        <f>Q71+Q72</f>
        <v>507</v>
      </c>
      <c r="U71" s="4">
        <f>S71+S73</f>
        <v>4</v>
      </c>
      <c r="V71" s="6">
        <f>T71+T73</f>
        <v>1025</v>
      </c>
    </row>
    <row r="72" spans="1:22">
      <c r="A72" s="15">
        <v>14</v>
      </c>
      <c r="B72" t="s">
        <v>44</v>
      </c>
      <c r="C72" t="s">
        <v>20</v>
      </c>
      <c r="D72" t="s">
        <v>166</v>
      </c>
      <c r="E72" s="16">
        <v>82</v>
      </c>
      <c r="F72" s="19">
        <v>3</v>
      </c>
      <c r="G72" s="19">
        <v>1</v>
      </c>
      <c r="H72" s="17" t="s">
        <v>50</v>
      </c>
      <c r="I72" s="16">
        <v>87</v>
      </c>
      <c r="J72" s="19">
        <v>1</v>
      </c>
      <c r="K72" s="19">
        <v>1</v>
      </c>
      <c r="L72" s="19" t="s">
        <v>55</v>
      </c>
      <c r="M72" s="16">
        <v>84</v>
      </c>
      <c r="N72" s="19">
        <v>1</v>
      </c>
      <c r="O72" s="19">
        <v>1</v>
      </c>
      <c r="P72" s="19" t="s">
        <v>72</v>
      </c>
      <c r="Q72" s="4">
        <f>E72+I72+M72</f>
        <v>253</v>
      </c>
      <c r="R72" s="4">
        <f t="shared" ref="R72:R74" si="27">F72+J72+N72</f>
        <v>5</v>
      </c>
      <c r="S72" s="4">
        <f t="shared" si="26"/>
        <v>3</v>
      </c>
      <c r="T72" s="13">
        <f>T71</f>
        <v>507</v>
      </c>
      <c r="U72" s="12">
        <f>U71</f>
        <v>4</v>
      </c>
      <c r="V72" s="14">
        <f>V71</f>
        <v>1025</v>
      </c>
    </row>
    <row r="73" spans="1:22">
      <c r="A73" s="15">
        <v>14</v>
      </c>
      <c r="B73" t="s">
        <v>44</v>
      </c>
      <c r="C73" t="s">
        <v>24</v>
      </c>
      <c r="D73" t="s">
        <v>97</v>
      </c>
      <c r="E73" s="16">
        <v>90</v>
      </c>
      <c r="F73" s="19">
        <v>1</v>
      </c>
      <c r="G73" s="19">
        <v>1</v>
      </c>
      <c r="H73" s="19" t="s">
        <v>60</v>
      </c>
      <c r="I73" s="16">
        <v>82</v>
      </c>
      <c r="J73" s="19">
        <v>4</v>
      </c>
      <c r="K73" s="19">
        <v>0</v>
      </c>
      <c r="L73" s="19" t="s">
        <v>56</v>
      </c>
      <c r="M73" s="16">
        <v>90</v>
      </c>
      <c r="N73" s="19">
        <v>3</v>
      </c>
      <c r="O73" s="19">
        <v>0</v>
      </c>
      <c r="P73" s="19" t="s">
        <v>51</v>
      </c>
      <c r="Q73" s="4">
        <f>E73+I73+M73</f>
        <v>262</v>
      </c>
      <c r="R73" s="4">
        <f t="shared" si="27"/>
        <v>8</v>
      </c>
      <c r="S73" s="4">
        <f t="shared" si="26"/>
        <v>1</v>
      </c>
      <c r="T73" s="5">
        <f>Q73+Q74</f>
        <v>518</v>
      </c>
      <c r="U73" s="12">
        <f>U71</f>
        <v>4</v>
      </c>
      <c r="V73" s="14">
        <f>V71</f>
        <v>1025</v>
      </c>
    </row>
    <row r="74" spans="1:22">
      <c r="A74" s="15">
        <v>14</v>
      </c>
      <c r="B74" t="s">
        <v>44</v>
      </c>
      <c r="C74" t="s">
        <v>24</v>
      </c>
      <c r="D74" t="s">
        <v>167</v>
      </c>
      <c r="E74" s="16">
        <v>82</v>
      </c>
      <c r="F74" s="19">
        <v>4</v>
      </c>
      <c r="G74" s="19">
        <v>1</v>
      </c>
      <c r="H74" s="19" t="s">
        <v>60</v>
      </c>
      <c r="I74" s="16">
        <v>83</v>
      </c>
      <c r="J74" s="19">
        <v>3</v>
      </c>
      <c r="K74" s="19">
        <v>0</v>
      </c>
      <c r="L74" s="19" t="s">
        <v>56</v>
      </c>
      <c r="M74" s="16">
        <v>91</v>
      </c>
      <c r="N74" s="19">
        <v>2</v>
      </c>
      <c r="O74" s="19">
        <v>0</v>
      </c>
      <c r="P74" s="19" t="s">
        <v>51</v>
      </c>
      <c r="Q74" s="4">
        <f>E74+I74+M74</f>
        <v>256</v>
      </c>
      <c r="R74" s="4">
        <f t="shared" si="27"/>
        <v>9</v>
      </c>
      <c r="S74" s="4">
        <f t="shared" si="26"/>
        <v>1</v>
      </c>
      <c r="T74" s="13">
        <f>T73</f>
        <v>518</v>
      </c>
      <c r="U74" s="12">
        <f>U71</f>
        <v>4</v>
      </c>
      <c r="V74" s="14">
        <f>V71</f>
        <v>1025</v>
      </c>
    </row>
    <row r="75" spans="1:22">
      <c r="B75" s="2"/>
      <c r="D75" s="21"/>
      <c r="E75" s="7"/>
      <c r="F75" s="22"/>
      <c r="I75" s="7"/>
      <c r="J75" s="22"/>
      <c r="M75" s="7"/>
      <c r="N75" s="22"/>
      <c r="Q75" s="12"/>
      <c r="R75" s="12"/>
      <c r="S75" s="12"/>
      <c r="T75" s="13"/>
      <c r="U75" s="12"/>
      <c r="V75" s="14"/>
    </row>
    <row r="76" spans="1:22">
      <c r="A76" s="15">
        <v>15</v>
      </c>
      <c r="B76" t="s">
        <v>26</v>
      </c>
      <c r="C76" t="s">
        <v>20</v>
      </c>
      <c r="D76" t="s">
        <v>84</v>
      </c>
      <c r="E76" s="16">
        <v>88</v>
      </c>
      <c r="F76" s="19">
        <v>1</v>
      </c>
      <c r="G76" s="19">
        <v>1</v>
      </c>
      <c r="H76" s="17" t="s">
        <v>52</v>
      </c>
      <c r="I76" s="16">
        <v>90</v>
      </c>
      <c r="J76" s="19">
        <v>1</v>
      </c>
      <c r="K76" s="19">
        <v>1</v>
      </c>
      <c r="L76" s="19" t="s">
        <v>70</v>
      </c>
      <c r="M76" s="16">
        <v>90</v>
      </c>
      <c r="N76" s="19">
        <v>1</v>
      </c>
      <c r="O76" s="19">
        <v>1</v>
      </c>
      <c r="P76" s="19" t="s">
        <v>74</v>
      </c>
      <c r="Q76" s="4">
        <f>E76+I76+M76</f>
        <v>268</v>
      </c>
      <c r="R76" s="4">
        <f>F76+J76+N76</f>
        <v>3</v>
      </c>
      <c r="S76" s="4">
        <f t="shared" ref="S76:S79" si="28">G76+K76+O76</f>
        <v>3</v>
      </c>
      <c r="T76" s="5">
        <f>Q76+Q77</f>
        <v>528</v>
      </c>
      <c r="U76" s="4">
        <f>S76+S78</f>
        <v>4</v>
      </c>
      <c r="V76" s="6">
        <f>T76+T78</f>
        <v>1037</v>
      </c>
    </row>
    <row r="77" spans="1:22">
      <c r="A77" s="15">
        <v>15</v>
      </c>
      <c r="B77" t="s">
        <v>26</v>
      </c>
      <c r="C77" t="s">
        <v>20</v>
      </c>
      <c r="D77" t="s">
        <v>168</v>
      </c>
      <c r="E77" s="16">
        <v>85</v>
      </c>
      <c r="F77" s="19">
        <v>2</v>
      </c>
      <c r="G77" s="19">
        <v>1</v>
      </c>
      <c r="H77" s="17" t="s">
        <v>52</v>
      </c>
      <c r="I77" s="16">
        <v>89</v>
      </c>
      <c r="J77" s="19">
        <v>2</v>
      </c>
      <c r="K77" s="19">
        <v>1</v>
      </c>
      <c r="L77" s="19" t="s">
        <v>70</v>
      </c>
      <c r="M77" s="16">
        <v>86</v>
      </c>
      <c r="N77" s="19">
        <v>2</v>
      </c>
      <c r="O77" s="19">
        <v>1</v>
      </c>
      <c r="P77" s="19" t="s">
        <v>74</v>
      </c>
      <c r="Q77" s="4">
        <f>E77+I77+M77</f>
        <v>260</v>
      </c>
      <c r="R77" s="4">
        <f t="shared" ref="R77:R79" si="29">F77+J77+N77</f>
        <v>6</v>
      </c>
      <c r="S77" s="4">
        <f t="shared" si="28"/>
        <v>3</v>
      </c>
      <c r="T77" s="13">
        <f>T76</f>
        <v>528</v>
      </c>
      <c r="U77" s="12">
        <f>U76</f>
        <v>4</v>
      </c>
      <c r="V77" s="14">
        <f>V76</f>
        <v>1037</v>
      </c>
    </row>
    <row r="78" spans="1:22">
      <c r="A78" s="15">
        <v>15</v>
      </c>
      <c r="B78" t="s">
        <v>26</v>
      </c>
      <c r="C78" t="s">
        <v>24</v>
      </c>
      <c r="D78" t="s">
        <v>169</v>
      </c>
      <c r="E78" s="16">
        <v>87</v>
      </c>
      <c r="F78" s="19">
        <v>2</v>
      </c>
      <c r="G78" s="19">
        <v>0</v>
      </c>
      <c r="H78" s="19" t="s">
        <v>62</v>
      </c>
      <c r="I78" s="16">
        <v>88</v>
      </c>
      <c r="J78" s="19">
        <v>1</v>
      </c>
      <c r="K78" s="19">
        <v>1</v>
      </c>
      <c r="L78" s="19" t="s">
        <v>58</v>
      </c>
      <c r="M78" s="16">
        <v>85</v>
      </c>
      <c r="N78" s="19">
        <v>3</v>
      </c>
      <c r="O78" s="19">
        <v>0</v>
      </c>
      <c r="P78" s="19" t="s">
        <v>53</v>
      </c>
      <c r="Q78" s="4">
        <f>E78+I78+M78</f>
        <v>260</v>
      </c>
      <c r="R78" s="4">
        <f t="shared" si="29"/>
        <v>6</v>
      </c>
      <c r="S78" s="4">
        <f t="shared" si="28"/>
        <v>1</v>
      </c>
      <c r="T78" s="5">
        <f>Q78+Q79</f>
        <v>509</v>
      </c>
      <c r="U78" s="12">
        <f>U76</f>
        <v>4</v>
      </c>
      <c r="V78" s="14">
        <f>V76</f>
        <v>1037</v>
      </c>
    </row>
    <row r="79" spans="1:22">
      <c r="A79" s="15">
        <v>15</v>
      </c>
      <c r="B79" t="s">
        <v>26</v>
      </c>
      <c r="C79" t="s">
        <v>24</v>
      </c>
      <c r="D79" t="s">
        <v>170</v>
      </c>
      <c r="E79" s="16">
        <v>84</v>
      </c>
      <c r="F79" s="19">
        <v>4</v>
      </c>
      <c r="G79" s="19">
        <v>0</v>
      </c>
      <c r="H79" s="19" t="s">
        <v>62</v>
      </c>
      <c r="I79" s="16">
        <v>81</v>
      </c>
      <c r="J79" s="19">
        <v>4</v>
      </c>
      <c r="K79" s="19">
        <v>1</v>
      </c>
      <c r="L79" s="19" t="s">
        <v>58</v>
      </c>
      <c r="M79" s="16">
        <v>84</v>
      </c>
      <c r="N79" s="19">
        <v>4</v>
      </c>
      <c r="O79" s="19">
        <v>0</v>
      </c>
      <c r="P79" s="19" t="s">
        <v>53</v>
      </c>
      <c r="Q79" s="4">
        <f>E79+I79+M79</f>
        <v>249</v>
      </c>
      <c r="R79" s="4">
        <f t="shared" si="29"/>
        <v>12</v>
      </c>
      <c r="S79" s="4">
        <f t="shared" si="28"/>
        <v>1</v>
      </c>
      <c r="T79" s="13">
        <f>T78</f>
        <v>509</v>
      </c>
      <c r="U79" s="12">
        <f>U76</f>
        <v>4</v>
      </c>
      <c r="V79" s="14">
        <f>V76</f>
        <v>1037</v>
      </c>
    </row>
    <row r="80" spans="1:22">
      <c r="B80" s="2" t="s">
        <v>39</v>
      </c>
      <c r="E80" s="7"/>
      <c r="F80" s="22"/>
      <c r="G80" s="19"/>
      <c r="I80" s="7"/>
      <c r="J80" s="22"/>
      <c r="K80" s="19"/>
      <c r="M80" s="7"/>
      <c r="N80" s="22"/>
      <c r="O80" s="19"/>
      <c r="Q80" s="12"/>
      <c r="R80" s="12"/>
      <c r="S80" s="12"/>
      <c r="T80" s="13"/>
      <c r="U80" s="12"/>
      <c r="V80" s="14"/>
    </row>
    <row r="81" spans="1:22">
      <c r="A81" s="15">
        <v>16</v>
      </c>
      <c r="B81" t="s">
        <v>171</v>
      </c>
      <c r="C81" t="s">
        <v>20</v>
      </c>
      <c r="D81" t="s">
        <v>172</v>
      </c>
      <c r="E81" s="16">
        <v>81</v>
      </c>
      <c r="F81" s="19">
        <v>4</v>
      </c>
      <c r="G81" s="18">
        <v>0</v>
      </c>
      <c r="H81" s="17" t="s">
        <v>55</v>
      </c>
      <c r="I81" s="16">
        <v>80</v>
      </c>
      <c r="J81" s="19">
        <v>3</v>
      </c>
      <c r="K81" s="18">
        <v>0</v>
      </c>
      <c r="L81" s="19" t="s">
        <v>72</v>
      </c>
      <c r="M81" s="16">
        <v>90</v>
      </c>
      <c r="N81" s="19">
        <v>1</v>
      </c>
      <c r="O81" s="18">
        <v>1</v>
      </c>
      <c r="P81" s="19" t="s">
        <v>21</v>
      </c>
      <c r="Q81" s="4">
        <f>E81+I81+M81</f>
        <v>251</v>
      </c>
      <c r="R81" s="4">
        <f>F81+J81+N81</f>
        <v>8</v>
      </c>
      <c r="S81" s="4">
        <f t="shared" ref="S81:S84" si="30">G81+K81+O81</f>
        <v>1</v>
      </c>
      <c r="T81" s="5">
        <f>Q81+Q82</f>
        <v>495</v>
      </c>
      <c r="U81" s="4">
        <f>S81+S83</f>
        <v>4</v>
      </c>
      <c r="V81" s="6">
        <f>T81+T83</f>
        <v>1034</v>
      </c>
    </row>
    <row r="82" spans="1:22">
      <c r="A82" s="15">
        <v>16</v>
      </c>
      <c r="B82" t="s">
        <v>171</v>
      </c>
      <c r="C82" t="s">
        <v>20</v>
      </c>
      <c r="D82" t="s">
        <v>173</v>
      </c>
      <c r="E82" s="16">
        <v>82</v>
      </c>
      <c r="F82" s="19">
        <v>3</v>
      </c>
      <c r="G82" s="18">
        <v>0</v>
      </c>
      <c r="H82" s="17" t="s">
        <v>55</v>
      </c>
      <c r="I82" s="16">
        <v>78</v>
      </c>
      <c r="J82" s="19">
        <v>4</v>
      </c>
      <c r="K82" s="18">
        <v>0</v>
      </c>
      <c r="L82" s="19" t="s">
        <v>72</v>
      </c>
      <c r="M82" s="16">
        <v>84</v>
      </c>
      <c r="N82" s="19">
        <v>4</v>
      </c>
      <c r="O82" s="18">
        <v>1</v>
      </c>
      <c r="P82" s="19" t="s">
        <v>21</v>
      </c>
      <c r="Q82" s="4">
        <f>E82+I82+M82</f>
        <v>244</v>
      </c>
      <c r="R82" s="4">
        <f t="shared" ref="R82:R84" si="31">F82+J82+N82</f>
        <v>11</v>
      </c>
      <c r="S82" s="4">
        <f t="shared" si="30"/>
        <v>1</v>
      </c>
      <c r="T82" s="13">
        <f>T81</f>
        <v>495</v>
      </c>
      <c r="U82" s="12">
        <f>U81</f>
        <v>4</v>
      </c>
      <c r="V82" s="14">
        <f>V81</f>
        <v>1034</v>
      </c>
    </row>
    <row r="83" spans="1:22">
      <c r="A83" s="15">
        <v>16</v>
      </c>
      <c r="B83" t="s">
        <v>171</v>
      </c>
      <c r="C83" t="s">
        <v>24</v>
      </c>
      <c r="D83" t="s">
        <v>89</v>
      </c>
      <c r="E83" s="16">
        <v>88</v>
      </c>
      <c r="F83" s="19">
        <v>3</v>
      </c>
      <c r="G83" s="18">
        <v>1</v>
      </c>
      <c r="H83" s="19" t="s">
        <v>64</v>
      </c>
      <c r="I83" s="16">
        <v>92</v>
      </c>
      <c r="J83" s="19">
        <v>2</v>
      </c>
      <c r="K83" s="18">
        <v>1</v>
      </c>
      <c r="L83" s="19" t="s">
        <v>60</v>
      </c>
      <c r="M83" s="16">
        <v>87</v>
      </c>
      <c r="N83" s="19">
        <v>3</v>
      </c>
      <c r="O83" s="18">
        <v>1</v>
      </c>
      <c r="P83" s="19" t="s">
        <v>56</v>
      </c>
      <c r="Q83" s="4">
        <f>E83+I83+M83</f>
        <v>267</v>
      </c>
      <c r="R83" s="4">
        <f t="shared" si="31"/>
        <v>8</v>
      </c>
      <c r="S83" s="4">
        <f t="shared" si="30"/>
        <v>3</v>
      </c>
      <c r="T83" s="5">
        <f>Q83+Q84</f>
        <v>539</v>
      </c>
      <c r="U83" s="12">
        <f>U81</f>
        <v>4</v>
      </c>
      <c r="V83" s="14">
        <f>V81</f>
        <v>1034</v>
      </c>
    </row>
    <row r="84" spans="1:22">
      <c r="A84" s="15">
        <v>16</v>
      </c>
      <c r="B84" t="s">
        <v>171</v>
      </c>
      <c r="C84" t="s">
        <v>24</v>
      </c>
      <c r="D84" t="s">
        <v>174</v>
      </c>
      <c r="E84" s="16">
        <v>90</v>
      </c>
      <c r="F84" s="19">
        <v>1</v>
      </c>
      <c r="G84" s="18">
        <v>1</v>
      </c>
      <c r="H84" s="19" t="s">
        <v>64</v>
      </c>
      <c r="I84" s="16">
        <v>94</v>
      </c>
      <c r="J84" s="19">
        <v>1</v>
      </c>
      <c r="K84" s="18">
        <v>1</v>
      </c>
      <c r="L84" s="19" t="s">
        <v>60</v>
      </c>
      <c r="M84" s="16">
        <v>88</v>
      </c>
      <c r="N84" s="19">
        <v>2</v>
      </c>
      <c r="O84" s="18">
        <v>1</v>
      </c>
      <c r="P84" s="19" t="s">
        <v>56</v>
      </c>
      <c r="Q84" s="4">
        <f>E84+I84+M84</f>
        <v>272</v>
      </c>
      <c r="R84" s="4">
        <f t="shared" si="31"/>
        <v>4</v>
      </c>
      <c r="S84" s="4">
        <f t="shared" si="30"/>
        <v>3</v>
      </c>
      <c r="T84" s="13">
        <f>T83</f>
        <v>539</v>
      </c>
      <c r="U84" s="12">
        <f>U81</f>
        <v>4</v>
      </c>
      <c r="V84" s="14">
        <f>V81</f>
        <v>1034</v>
      </c>
    </row>
    <row r="85" spans="1:22">
      <c r="B85" s="2" t="s">
        <v>39</v>
      </c>
      <c r="E85" s="7"/>
      <c r="F85" s="22"/>
      <c r="I85" s="7"/>
      <c r="J85" s="22"/>
      <c r="M85" s="7"/>
      <c r="N85" s="22"/>
      <c r="Q85" s="12"/>
      <c r="R85" s="12"/>
      <c r="S85" s="12"/>
      <c r="T85" s="13"/>
      <c r="U85" s="12"/>
      <c r="V85" s="14"/>
    </row>
    <row r="86" spans="1:22">
      <c r="A86" s="15">
        <v>17</v>
      </c>
      <c r="B86" t="s">
        <v>175</v>
      </c>
      <c r="C86" t="s">
        <v>20</v>
      </c>
      <c r="D86" t="s">
        <v>176</v>
      </c>
      <c r="E86" s="16">
        <v>81</v>
      </c>
      <c r="F86" s="19">
        <v>4</v>
      </c>
      <c r="G86" s="18">
        <v>0</v>
      </c>
      <c r="H86" s="17" t="s">
        <v>70</v>
      </c>
      <c r="I86" s="16">
        <v>86</v>
      </c>
      <c r="J86" s="19">
        <v>3</v>
      </c>
      <c r="K86" s="18">
        <v>0</v>
      </c>
      <c r="L86" s="19" t="s">
        <v>74</v>
      </c>
      <c r="M86" s="16">
        <v>85</v>
      </c>
      <c r="N86" s="19">
        <v>3</v>
      </c>
      <c r="O86" s="18">
        <v>0</v>
      </c>
      <c r="P86" s="19" t="s">
        <v>27</v>
      </c>
      <c r="Q86" s="4">
        <f>E86+I86+M86</f>
        <v>252</v>
      </c>
      <c r="R86" s="4">
        <f>F86+J86+N86</f>
        <v>10</v>
      </c>
      <c r="S86" s="4">
        <f t="shared" ref="S86:S89" si="32">G86+K86+O86</f>
        <v>0</v>
      </c>
      <c r="T86" s="5">
        <f>Q86+Q87</f>
        <v>505</v>
      </c>
      <c r="U86" s="4">
        <f>S86+S88</f>
        <v>1</v>
      </c>
      <c r="V86" s="6">
        <f>T86+T88</f>
        <v>1009</v>
      </c>
    </row>
    <row r="87" spans="1:22">
      <c r="A87" s="15">
        <v>17</v>
      </c>
      <c r="B87" t="s">
        <v>175</v>
      </c>
      <c r="C87" t="s">
        <v>20</v>
      </c>
      <c r="D87" t="s">
        <v>177</v>
      </c>
      <c r="E87" s="16">
        <v>84</v>
      </c>
      <c r="F87" s="19">
        <v>2</v>
      </c>
      <c r="G87" s="18">
        <v>0</v>
      </c>
      <c r="H87" s="17" t="s">
        <v>70</v>
      </c>
      <c r="I87" s="16">
        <v>85</v>
      </c>
      <c r="J87" s="19">
        <v>4</v>
      </c>
      <c r="K87" s="18">
        <v>0</v>
      </c>
      <c r="L87" s="19" t="s">
        <v>74</v>
      </c>
      <c r="M87" s="16">
        <v>84</v>
      </c>
      <c r="N87" s="19">
        <v>4</v>
      </c>
      <c r="O87" s="18">
        <v>0</v>
      </c>
      <c r="P87" s="19" t="s">
        <v>27</v>
      </c>
      <c r="Q87" s="4">
        <f>E87+I87+M87</f>
        <v>253</v>
      </c>
      <c r="R87" s="4">
        <f t="shared" ref="R87:R89" si="33">F87+J87+N87</f>
        <v>10</v>
      </c>
      <c r="S87" s="4">
        <f t="shared" si="32"/>
        <v>0</v>
      </c>
      <c r="T87" s="13">
        <f>T86</f>
        <v>505</v>
      </c>
      <c r="U87" s="12">
        <f>U86</f>
        <v>1</v>
      </c>
      <c r="V87" s="14">
        <f>V86</f>
        <v>1009</v>
      </c>
    </row>
    <row r="88" spans="1:22">
      <c r="A88" s="15">
        <v>17</v>
      </c>
      <c r="B88" t="s">
        <v>175</v>
      </c>
      <c r="C88" t="s">
        <v>24</v>
      </c>
      <c r="D88" t="s">
        <v>178</v>
      </c>
      <c r="E88" s="16">
        <v>80</v>
      </c>
      <c r="F88" s="19">
        <v>4</v>
      </c>
      <c r="G88" s="18">
        <v>0</v>
      </c>
      <c r="H88" s="19" t="s">
        <v>65</v>
      </c>
      <c r="I88" s="16">
        <v>85</v>
      </c>
      <c r="J88" s="19">
        <v>4</v>
      </c>
      <c r="K88" s="18">
        <v>0</v>
      </c>
      <c r="L88" s="19" t="s">
        <v>62</v>
      </c>
      <c r="M88" s="16">
        <v>85</v>
      </c>
      <c r="N88" s="19">
        <v>2</v>
      </c>
      <c r="O88" s="18">
        <v>1</v>
      </c>
      <c r="P88" s="19" t="s">
        <v>58</v>
      </c>
      <c r="Q88" s="4">
        <f>E88+I88+M88</f>
        <v>250</v>
      </c>
      <c r="R88" s="4">
        <f t="shared" si="33"/>
        <v>10</v>
      </c>
      <c r="S88" s="4">
        <f t="shared" si="32"/>
        <v>1</v>
      </c>
      <c r="T88" s="5">
        <f>Q88+Q89</f>
        <v>504</v>
      </c>
      <c r="U88" s="12">
        <f>U86</f>
        <v>1</v>
      </c>
      <c r="V88" s="14">
        <f>V86</f>
        <v>1009</v>
      </c>
    </row>
    <row r="89" spans="1:22">
      <c r="A89" s="15">
        <v>17</v>
      </c>
      <c r="B89" t="s">
        <v>175</v>
      </c>
      <c r="C89" t="s">
        <v>24</v>
      </c>
      <c r="D89" t="s">
        <v>179</v>
      </c>
      <c r="E89" s="16">
        <v>83</v>
      </c>
      <c r="F89" s="19">
        <v>2</v>
      </c>
      <c r="G89" s="18">
        <v>0</v>
      </c>
      <c r="H89" s="19" t="s">
        <v>65</v>
      </c>
      <c r="I89" s="16">
        <v>85</v>
      </c>
      <c r="J89" s="19">
        <v>3</v>
      </c>
      <c r="K89" s="18">
        <v>0</v>
      </c>
      <c r="L89" s="19" t="s">
        <v>62</v>
      </c>
      <c r="M89" s="16">
        <v>86</v>
      </c>
      <c r="N89" s="19">
        <v>1</v>
      </c>
      <c r="O89" s="18">
        <v>1</v>
      </c>
      <c r="P89" s="19" t="s">
        <v>58</v>
      </c>
      <c r="Q89" s="4">
        <f>E89+I89+M89</f>
        <v>254</v>
      </c>
      <c r="R89" s="4">
        <f t="shared" si="33"/>
        <v>6</v>
      </c>
      <c r="S89" s="4">
        <f t="shared" si="32"/>
        <v>1</v>
      </c>
      <c r="T89" s="13">
        <f>T88</f>
        <v>504</v>
      </c>
      <c r="U89" s="12">
        <f>U86</f>
        <v>1</v>
      </c>
      <c r="V89" s="14">
        <f>V86</f>
        <v>1009</v>
      </c>
    </row>
    <row r="90" spans="1:22">
      <c r="B90" s="2"/>
      <c r="D90" s="21"/>
      <c r="E90" s="7"/>
      <c r="F90" s="22"/>
      <c r="I90" s="7"/>
      <c r="J90" s="22"/>
      <c r="M90" s="7"/>
      <c r="N90" s="22"/>
      <c r="Q90" s="12"/>
      <c r="R90" s="12"/>
      <c r="S90" s="12"/>
      <c r="T90" s="13"/>
      <c r="U90" s="12"/>
      <c r="V90" s="14"/>
    </row>
    <row r="91" spans="1:22">
      <c r="A91" s="15">
        <v>18</v>
      </c>
      <c r="B91" t="s">
        <v>80</v>
      </c>
      <c r="C91" t="s">
        <v>20</v>
      </c>
      <c r="D91" t="s">
        <v>93</v>
      </c>
      <c r="E91" s="16">
        <v>84</v>
      </c>
      <c r="F91" s="19">
        <v>3</v>
      </c>
      <c r="G91" s="18">
        <v>0</v>
      </c>
      <c r="H91" s="17" t="s">
        <v>72</v>
      </c>
      <c r="I91" s="16">
        <v>88</v>
      </c>
      <c r="J91" s="19">
        <v>2</v>
      </c>
      <c r="K91" s="18">
        <v>0</v>
      </c>
      <c r="L91" s="19" t="s">
        <v>21</v>
      </c>
      <c r="M91" s="16">
        <v>84</v>
      </c>
      <c r="N91" s="19">
        <v>2</v>
      </c>
      <c r="O91" s="18">
        <v>0</v>
      </c>
      <c r="P91" s="19" t="s">
        <v>22</v>
      </c>
      <c r="Q91" s="4">
        <f>E91+I91+M91</f>
        <v>256</v>
      </c>
      <c r="R91" s="4">
        <f>F91+J91+N91</f>
        <v>7</v>
      </c>
      <c r="S91" s="4">
        <f t="shared" ref="S91:S94" si="34">G91+K91+O91</f>
        <v>0</v>
      </c>
      <c r="T91" s="5">
        <f>Q91+Q92</f>
        <v>493</v>
      </c>
      <c r="U91" s="4">
        <f>S91+S93</f>
        <v>1</v>
      </c>
      <c r="V91" s="6">
        <f>T91+T93</f>
        <v>985</v>
      </c>
    </row>
    <row r="92" spans="1:22">
      <c r="A92" s="15">
        <v>18</v>
      </c>
      <c r="B92" t="s">
        <v>80</v>
      </c>
      <c r="C92" t="s">
        <v>20</v>
      </c>
      <c r="D92" t="s">
        <v>95</v>
      </c>
      <c r="E92" s="16">
        <v>80</v>
      </c>
      <c r="F92" s="19">
        <v>4</v>
      </c>
      <c r="G92" s="18">
        <v>0</v>
      </c>
      <c r="H92" s="17" t="s">
        <v>72</v>
      </c>
      <c r="I92" s="16">
        <v>78</v>
      </c>
      <c r="J92" s="19">
        <v>4</v>
      </c>
      <c r="K92" s="18">
        <v>0</v>
      </c>
      <c r="L92" s="19" t="s">
        <v>21</v>
      </c>
      <c r="M92" s="16">
        <v>79</v>
      </c>
      <c r="N92" s="19">
        <v>4</v>
      </c>
      <c r="O92" s="18">
        <v>0</v>
      </c>
      <c r="P92" s="19" t="s">
        <v>22</v>
      </c>
      <c r="Q92" s="4">
        <f>E92+I92+M92</f>
        <v>237</v>
      </c>
      <c r="R92" s="4">
        <f t="shared" ref="R92:R94" si="35">F92+J92+N92</f>
        <v>12</v>
      </c>
      <c r="S92" s="4">
        <f t="shared" si="34"/>
        <v>0</v>
      </c>
      <c r="T92" s="13">
        <f>T91</f>
        <v>493</v>
      </c>
      <c r="U92" s="12">
        <f>U91</f>
        <v>1</v>
      </c>
      <c r="V92" s="14">
        <f>V91</f>
        <v>985</v>
      </c>
    </row>
    <row r="93" spans="1:22">
      <c r="A93" s="15">
        <v>18</v>
      </c>
      <c r="B93" t="s">
        <v>80</v>
      </c>
      <c r="C93" t="s">
        <v>24</v>
      </c>
      <c r="D93" t="s">
        <v>180</v>
      </c>
      <c r="E93" s="16">
        <v>84</v>
      </c>
      <c r="F93" s="19">
        <v>3</v>
      </c>
      <c r="G93" s="18">
        <v>0</v>
      </c>
      <c r="H93" s="19" t="s">
        <v>66</v>
      </c>
      <c r="I93" s="16">
        <v>79</v>
      </c>
      <c r="J93" s="19">
        <v>2</v>
      </c>
      <c r="K93" s="18">
        <v>1</v>
      </c>
      <c r="L93" s="19" t="s">
        <v>64</v>
      </c>
      <c r="M93" s="16">
        <v>83</v>
      </c>
      <c r="N93" s="19">
        <v>3</v>
      </c>
      <c r="O93" s="18">
        <v>0</v>
      </c>
      <c r="P93" s="19" t="s">
        <v>60</v>
      </c>
      <c r="Q93" s="4">
        <f>E93+I93+M93</f>
        <v>246</v>
      </c>
      <c r="R93" s="4">
        <f t="shared" si="35"/>
        <v>8</v>
      </c>
      <c r="S93" s="4">
        <f t="shared" si="34"/>
        <v>1</v>
      </c>
      <c r="T93" s="5">
        <f>Q93+Q94</f>
        <v>492</v>
      </c>
      <c r="U93" s="12">
        <f>U91</f>
        <v>1</v>
      </c>
      <c r="V93" s="14">
        <f>V91</f>
        <v>985</v>
      </c>
    </row>
    <row r="94" spans="1:22">
      <c r="A94" s="15">
        <v>18</v>
      </c>
      <c r="B94" t="s">
        <v>80</v>
      </c>
      <c r="C94" t="s">
        <v>24</v>
      </c>
      <c r="D94" t="s">
        <v>181</v>
      </c>
      <c r="E94" s="16">
        <v>83</v>
      </c>
      <c r="F94" s="19">
        <v>4</v>
      </c>
      <c r="G94" s="18">
        <v>0</v>
      </c>
      <c r="H94" s="19" t="s">
        <v>66</v>
      </c>
      <c r="I94" s="16">
        <v>81</v>
      </c>
      <c r="J94" s="19">
        <v>1</v>
      </c>
      <c r="K94" s="18">
        <v>1</v>
      </c>
      <c r="L94" s="19" t="s">
        <v>64</v>
      </c>
      <c r="M94" s="16">
        <v>82</v>
      </c>
      <c r="N94" s="19">
        <v>4</v>
      </c>
      <c r="O94" s="18">
        <v>0</v>
      </c>
      <c r="P94" s="19" t="s">
        <v>60</v>
      </c>
      <c r="Q94" s="4">
        <f>E94+I94+M94</f>
        <v>246</v>
      </c>
      <c r="R94" s="4">
        <f t="shared" si="35"/>
        <v>9</v>
      </c>
      <c r="S94" s="4">
        <f t="shared" si="34"/>
        <v>1</v>
      </c>
      <c r="T94" s="13">
        <f>T93</f>
        <v>492</v>
      </c>
      <c r="U94" s="12">
        <f>U91</f>
        <v>1</v>
      </c>
      <c r="V94" s="14">
        <f>V91</f>
        <v>985</v>
      </c>
    </row>
    <row r="95" spans="1:22">
      <c r="B95" s="2" t="s">
        <v>39</v>
      </c>
      <c r="E95" s="7"/>
      <c r="F95" s="22"/>
      <c r="I95" s="7"/>
      <c r="J95" s="22"/>
      <c r="M95" s="7"/>
      <c r="N95" s="22"/>
      <c r="Q95" s="12"/>
      <c r="R95" s="12"/>
      <c r="S95" s="12"/>
      <c r="T95" s="13"/>
      <c r="U95" s="12"/>
      <c r="V95" s="14"/>
    </row>
    <row r="96" spans="1:22">
      <c r="A96" s="15">
        <v>19</v>
      </c>
      <c r="B96" t="s">
        <v>40</v>
      </c>
      <c r="C96" t="s">
        <v>20</v>
      </c>
      <c r="D96" t="s">
        <v>182</v>
      </c>
      <c r="E96" s="16">
        <v>84</v>
      </c>
      <c r="F96" s="19">
        <v>3</v>
      </c>
      <c r="G96" s="18">
        <v>1</v>
      </c>
      <c r="H96" s="17" t="s">
        <v>74</v>
      </c>
      <c r="I96" s="16">
        <v>85</v>
      </c>
      <c r="J96" s="19">
        <v>3</v>
      </c>
      <c r="K96" s="18">
        <v>0</v>
      </c>
      <c r="L96" s="19" t="s">
        <v>27</v>
      </c>
      <c r="M96" s="16">
        <v>89</v>
      </c>
      <c r="N96" s="19">
        <v>3</v>
      </c>
      <c r="O96" s="18">
        <v>0</v>
      </c>
      <c r="P96" s="19" t="s">
        <v>28</v>
      </c>
      <c r="Q96" s="4">
        <f>E96+I96+M96</f>
        <v>258</v>
      </c>
      <c r="R96" s="4">
        <f>F96+J96+N96</f>
        <v>9</v>
      </c>
      <c r="S96" s="4">
        <f t="shared" ref="S96:S99" si="36">G96+K96+O96</f>
        <v>1</v>
      </c>
      <c r="T96" s="5">
        <f>Q96+Q97</f>
        <v>520</v>
      </c>
      <c r="U96" s="4">
        <f>S96+S98</f>
        <v>2</v>
      </c>
      <c r="V96" s="6">
        <f>T96+T98</f>
        <v>1016</v>
      </c>
    </row>
    <row r="97" spans="1:22">
      <c r="A97" s="15">
        <v>19</v>
      </c>
      <c r="B97" t="s">
        <v>40</v>
      </c>
      <c r="C97" t="s">
        <v>20</v>
      </c>
      <c r="D97" t="s">
        <v>183</v>
      </c>
      <c r="E97" s="16">
        <v>85</v>
      </c>
      <c r="F97" s="19">
        <v>1</v>
      </c>
      <c r="G97" s="18">
        <v>1</v>
      </c>
      <c r="H97" s="17" t="s">
        <v>74</v>
      </c>
      <c r="I97" s="16">
        <v>86</v>
      </c>
      <c r="J97" s="19">
        <v>2</v>
      </c>
      <c r="K97" s="18">
        <v>0</v>
      </c>
      <c r="L97" s="19" t="s">
        <v>27</v>
      </c>
      <c r="M97" s="16">
        <v>91</v>
      </c>
      <c r="N97" s="19">
        <v>2</v>
      </c>
      <c r="O97" s="18">
        <v>0</v>
      </c>
      <c r="P97" s="19" t="s">
        <v>28</v>
      </c>
      <c r="Q97" s="4">
        <f>E97+I97+M97</f>
        <v>262</v>
      </c>
      <c r="R97" s="4">
        <f t="shared" ref="R97:R99" si="37">F97+J97+N97</f>
        <v>5</v>
      </c>
      <c r="S97" s="4">
        <f t="shared" si="36"/>
        <v>1</v>
      </c>
      <c r="T97" s="13">
        <f>T96</f>
        <v>520</v>
      </c>
      <c r="U97" s="12">
        <f>U96</f>
        <v>2</v>
      </c>
      <c r="V97" s="14">
        <f>V96</f>
        <v>1016</v>
      </c>
    </row>
    <row r="98" spans="1:22">
      <c r="A98" s="15">
        <v>19</v>
      </c>
      <c r="B98" t="s">
        <v>40</v>
      </c>
      <c r="C98" t="s">
        <v>24</v>
      </c>
      <c r="D98" t="s">
        <v>100</v>
      </c>
      <c r="E98" s="16">
        <v>85</v>
      </c>
      <c r="F98" s="19">
        <v>1</v>
      </c>
      <c r="G98" s="18">
        <v>1</v>
      </c>
      <c r="H98" s="19" t="s">
        <v>67</v>
      </c>
      <c r="I98" s="16">
        <v>83</v>
      </c>
      <c r="J98" s="19">
        <v>4</v>
      </c>
      <c r="K98" s="18">
        <v>0</v>
      </c>
      <c r="L98" s="19" t="s">
        <v>65</v>
      </c>
      <c r="M98" s="16">
        <v>81</v>
      </c>
      <c r="N98" s="19">
        <v>3</v>
      </c>
      <c r="O98" s="18">
        <v>0</v>
      </c>
      <c r="P98" s="19" t="s">
        <v>62</v>
      </c>
      <c r="Q98" s="4">
        <f>E98+I98+M98</f>
        <v>249</v>
      </c>
      <c r="R98" s="4">
        <f t="shared" si="37"/>
        <v>8</v>
      </c>
      <c r="S98" s="4">
        <f t="shared" si="36"/>
        <v>1</v>
      </c>
      <c r="T98" s="5">
        <f>Q98+Q99</f>
        <v>496</v>
      </c>
      <c r="U98" s="12">
        <f>U96</f>
        <v>2</v>
      </c>
      <c r="V98" s="14">
        <f>V96</f>
        <v>1016</v>
      </c>
    </row>
    <row r="99" spans="1:22">
      <c r="A99" s="15">
        <v>19</v>
      </c>
      <c r="B99" t="s">
        <v>40</v>
      </c>
      <c r="C99" t="s">
        <v>24</v>
      </c>
      <c r="D99" t="s">
        <v>184</v>
      </c>
      <c r="E99" s="16">
        <v>83</v>
      </c>
      <c r="F99" s="19">
        <v>2</v>
      </c>
      <c r="G99" s="18">
        <v>1</v>
      </c>
      <c r="H99" s="19" t="s">
        <v>67</v>
      </c>
      <c r="I99" s="16">
        <v>84</v>
      </c>
      <c r="J99" s="19">
        <v>3</v>
      </c>
      <c r="K99" s="18">
        <v>0</v>
      </c>
      <c r="L99" s="19" t="s">
        <v>65</v>
      </c>
      <c r="M99" s="16">
        <v>80</v>
      </c>
      <c r="N99" s="19">
        <v>4</v>
      </c>
      <c r="O99" s="18">
        <v>0</v>
      </c>
      <c r="P99" s="19" t="s">
        <v>62</v>
      </c>
      <c r="Q99" s="4">
        <f>E99+I99+M99</f>
        <v>247</v>
      </c>
      <c r="R99" s="4">
        <f t="shared" si="37"/>
        <v>9</v>
      </c>
      <c r="S99" s="4">
        <f t="shared" si="36"/>
        <v>1</v>
      </c>
      <c r="T99" s="13">
        <f>T98</f>
        <v>496</v>
      </c>
      <c r="U99" s="12">
        <f>U96</f>
        <v>2</v>
      </c>
      <c r="V99" s="14">
        <f>V96</f>
        <v>1016</v>
      </c>
    </row>
    <row r="100" spans="1:22">
      <c r="E100" s="7"/>
      <c r="F100" s="22"/>
      <c r="I100" s="7"/>
      <c r="J100" s="22"/>
      <c r="M100" s="7"/>
      <c r="N100" s="22"/>
      <c r="Q100" s="12"/>
      <c r="R100" s="12"/>
      <c r="S100" s="12"/>
      <c r="T100" s="13"/>
      <c r="U100" s="12"/>
      <c r="V100" s="14"/>
    </row>
    <row r="101" spans="1:22">
      <c r="A101" s="15"/>
      <c r="B101" s="2"/>
      <c r="C101" s="5"/>
      <c r="D101" s="21"/>
      <c r="E101" s="16"/>
      <c r="F101" s="19"/>
      <c r="G101" s="18">
        <f>G6+G8+G11+G13+G16+G18+G21+G23+G26+G28+G31+G33+G36+G38+G41+G43+G46+G48+G51+G53+G56+G58+G61+G63+G66+G68+G71+G73+G76+G78+G81+G83+G86+G88+G91+G93+G96+G98</f>
        <v>19</v>
      </c>
      <c r="H101" s="17"/>
      <c r="I101" s="16"/>
      <c r="J101" s="19"/>
      <c r="K101" s="18">
        <f>K6+K8+K11+K13+K16+K18+K21+K23+K26+K28+K31+K33+K36+K38+K41+K43+K46+K48+K51+K53+K56+K58+K61+K63+K66+K68+K71+K73+K76+K78+K81+K83+K86+K88+K91+K93+K96+K98</f>
        <v>19</v>
      </c>
      <c r="L101" s="19"/>
      <c r="M101" s="16"/>
      <c r="N101" s="19"/>
      <c r="O101" s="18">
        <f>O6+O8+O11+O13+O16+O18+O21+O23+O26+O28+O31+O33+O36+O38+O41+O43+O46+O48+O51+O53+O56+O58+O61+O63+O66+O68+O71+O73+O76+O78+O81+O83+O86+O88+O91+O93+O96+O98</f>
        <v>19</v>
      </c>
      <c r="P101" s="19"/>
      <c r="Q101" s="4"/>
      <c r="R101" s="4"/>
      <c r="S101" s="4"/>
      <c r="T101" s="5"/>
      <c r="U101" s="4"/>
      <c r="V101" s="6"/>
    </row>
    <row r="102" spans="1:22">
      <c r="A102" s="15"/>
      <c r="B102" s="2"/>
      <c r="C102" s="5"/>
      <c r="D102" s="21"/>
      <c r="E102" s="16"/>
      <c r="F102" s="19"/>
      <c r="G102" s="18"/>
      <c r="H102" s="17"/>
      <c r="I102" s="16"/>
      <c r="J102" s="19"/>
      <c r="K102" s="18"/>
      <c r="L102" s="19"/>
      <c r="M102" s="16"/>
      <c r="N102" s="19"/>
      <c r="O102" s="18"/>
      <c r="P102" s="19"/>
      <c r="Q102" s="4"/>
      <c r="R102" s="4"/>
      <c r="S102" s="4"/>
      <c r="T102" s="13"/>
      <c r="U102" s="12"/>
      <c r="V102" s="14"/>
    </row>
    <row r="103" spans="1:22">
      <c r="A103" s="15"/>
      <c r="B103" s="2"/>
      <c r="C103" s="5"/>
      <c r="D103" s="21"/>
      <c r="E103" s="16"/>
      <c r="F103" s="19"/>
      <c r="G103" s="18"/>
      <c r="H103" s="19"/>
      <c r="I103" s="16"/>
      <c r="J103" s="19"/>
      <c r="K103" s="18"/>
      <c r="L103" s="19"/>
      <c r="M103" s="16"/>
      <c r="N103" s="19"/>
      <c r="O103" s="18"/>
      <c r="P103" s="19"/>
      <c r="Q103" s="4"/>
      <c r="R103" s="4"/>
      <c r="S103" s="4"/>
      <c r="T103" s="5"/>
      <c r="U103" s="12"/>
      <c r="V103" s="14"/>
    </row>
    <row r="104" spans="1:22">
      <c r="A104" s="15"/>
      <c r="B104" s="2"/>
      <c r="C104" s="5"/>
      <c r="D104" s="21"/>
      <c r="E104" s="16"/>
      <c r="F104" s="19"/>
      <c r="G104" s="18"/>
      <c r="H104" s="19"/>
      <c r="I104" s="16"/>
      <c r="J104" s="19"/>
      <c r="K104" s="18"/>
      <c r="L104" s="19"/>
      <c r="M104" s="16"/>
      <c r="N104" s="19"/>
      <c r="O104" s="18"/>
      <c r="P104" s="19"/>
      <c r="Q104" s="4"/>
      <c r="R104" s="4"/>
      <c r="S104" s="4"/>
      <c r="T104" s="13"/>
      <c r="U104" s="12"/>
      <c r="V104" s="14"/>
    </row>
    <row r="105" spans="1:22">
      <c r="B105" s="2"/>
      <c r="D105" s="21"/>
      <c r="E105" s="7"/>
      <c r="F105" s="22"/>
      <c r="I105" s="7"/>
      <c r="J105" s="22"/>
      <c r="M105" s="7"/>
      <c r="N105" s="22"/>
      <c r="Q105" s="12"/>
      <c r="R105" s="12"/>
      <c r="S105" s="12"/>
      <c r="T105" s="13"/>
      <c r="U105" s="12"/>
      <c r="V105" s="14"/>
    </row>
    <row r="106" spans="1:22">
      <c r="A106" s="15"/>
      <c r="B106" s="2"/>
      <c r="C106" s="5"/>
      <c r="D106" s="21"/>
      <c r="E106" s="16"/>
      <c r="F106" s="19"/>
      <c r="G106" s="18"/>
      <c r="H106" s="17"/>
      <c r="I106" s="16"/>
      <c r="J106" s="19"/>
      <c r="K106" s="18"/>
      <c r="L106" s="19"/>
      <c r="M106" s="16"/>
      <c r="N106" s="19"/>
      <c r="O106" s="18"/>
      <c r="P106" s="19"/>
      <c r="Q106" s="4"/>
      <c r="R106" s="4"/>
      <c r="S106" s="4"/>
      <c r="T106" s="5"/>
      <c r="U106" s="4"/>
      <c r="V106" s="6"/>
    </row>
    <row r="107" spans="1:22">
      <c r="A107" s="15"/>
      <c r="B107" s="2"/>
      <c r="C107" s="5"/>
      <c r="D107" s="21"/>
      <c r="E107" s="16"/>
      <c r="F107" s="19"/>
      <c r="G107" s="18"/>
      <c r="H107" s="17"/>
      <c r="I107" s="16"/>
      <c r="J107" s="19"/>
      <c r="K107" s="18"/>
      <c r="L107" s="19"/>
      <c r="M107" s="16"/>
      <c r="N107" s="19"/>
      <c r="O107" s="18"/>
      <c r="P107" s="19"/>
      <c r="Q107" s="4"/>
      <c r="R107" s="4"/>
      <c r="S107" s="4"/>
      <c r="T107" s="13"/>
      <c r="U107" s="12"/>
      <c r="V107" s="14"/>
    </row>
    <row r="108" spans="1:22">
      <c r="A108" s="15"/>
      <c r="B108" s="2"/>
      <c r="C108" s="5"/>
      <c r="D108" s="21"/>
      <c r="E108" s="16"/>
      <c r="F108" s="19"/>
      <c r="G108" s="18"/>
      <c r="H108" s="19"/>
      <c r="I108" s="16"/>
      <c r="J108" s="19"/>
      <c r="K108" s="18"/>
      <c r="L108" s="19"/>
      <c r="M108" s="16"/>
      <c r="N108" s="19"/>
      <c r="O108" s="18"/>
      <c r="P108" s="19"/>
      <c r="Q108" s="4"/>
      <c r="R108" s="4"/>
      <c r="S108" s="4"/>
      <c r="T108" s="5"/>
      <c r="U108" s="12"/>
      <c r="V108" s="14"/>
    </row>
    <row r="109" spans="1:22">
      <c r="A109" s="15"/>
      <c r="B109" s="2"/>
      <c r="C109" s="5"/>
      <c r="D109" s="21"/>
      <c r="E109" s="16"/>
      <c r="F109" s="19"/>
      <c r="G109" s="18"/>
      <c r="H109" s="19"/>
      <c r="I109" s="16"/>
      <c r="J109" s="19"/>
      <c r="K109" s="18"/>
      <c r="L109" s="19"/>
      <c r="M109" s="16"/>
      <c r="N109" s="19"/>
      <c r="O109" s="18"/>
      <c r="P109" s="19"/>
      <c r="Q109" s="4"/>
      <c r="R109" s="4"/>
      <c r="S109" s="4"/>
      <c r="T109" s="13"/>
      <c r="U109" s="12"/>
      <c r="V109" s="14"/>
    </row>
    <row r="110" spans="1:22">
      <c r="B110" s="2"/>
      <c r="E110" s="7"/>
      <c r="F110" s="22"/>
      <c r="I110" s="7"/>
      <c r="J110" s="22"/>
      <c r="M110" s="7"/>
      <c r="N110" s="22"/>
      <c r="Q110" s="12"/>
      <c r="R110" s="12"/>
      <c r="S110" s="12"/>
      <c r="T110" s="13"/>
      <c r="U110" s="12"/>
      <c r="V110" s="14"/>
    </row>
    <row r="111" spans="1:22">
      <c r="A111" s="15"/>
      <c r="B111" s="2"/>
      <c r="C111" s="5"/>
      <c r="D111" s="21"/>
      <c r="E111" s="16"/>
      <c r="F111" s="19"/>
      <c r="G111" s="18"/>
      <c r="H111" s="17"/>
      <c r="I111" s="16"/>
      <c r="J111" s="19"/>
      <c r="K111" s="18"/>
      <c r="L111" s="19"/>
      <c r="M111" s="16"/>
      <c r="N111" s="19"/>
      <c r="O111" s="18"/>
      <c r="P111" s="19"/>
      <c r="Q111" s="4"/>
      <c r="R111" s="4"/>
      <c r="S111" s="4"/>
      <c r="T111" s="5"/>
      <c r="U111" s="4"/>
      <c r="V111" s="6"/>
    </row>
    <row r="112" spans="1:22">
      <c r="A112" s="15"/>
      <c r="B112" s="2"/>
      <c r="C112" s="5"/>
      <c r="D112" s="21"/>
      <c r="E112" s="16"/>
      <c r="F112" s="19"/>
      <c r="G112" s="18"/>
      <c r="H112" s="17"/>
      <c r="I112" s="16"/>
      <c r="J112" s="19"/>
      <c r="K112" s="18"/>
      <c r="L112" s="19"/>
      <c r="M112" s="16"/>
      <c r="N112" s="19"/>
      <c r="O112" s="18"/>
      <c r="P112" s="19"/>
      <c r="Q112" s="4"/>
      <c r="R112" s="4"/>
      <c r="S112" s="4"/>
      <c r="T112" s="13"/>
      <c r="U112" s="12"/>
      <c r="V112" s="14"/>
    </row>
    <row r="113" spans="1:22">
      <c r="A113" s="15"/>
      <c r="B113" s="2"/>
      <c r="C113" s="5"/>
      <c r="D113" s="21"/>
      <c r="E113" s="16"/>
      <c r="F113" s="19"/>
      <c r="G113" s="18"/>
      <c r="H113" s="19"/>
      <c r="I113" s="16"/>
      <c r="J113" s="19"/>
      <c r="K113" s="18"/>
      <c r="L113" s="19"/>
      <c r="M113" s="16"/>
      <c r="N113" s="19"/>
      <c r="O113" s="18"/>
      <c r="P113" s="19"/>
      <c r="Q113" s="4"/>
      <c r="R113" s="4"/>
      <c r="S113" s="4"/>
      <c r="T113" s="5"/>
      <c r="U113" s="12"/>
      <c r="V113" s="14"/>
    </row>
    <row r="114" spans="1:22">
      <c r="A114" s="15"/>
      <c r="B114" s="2"/>
      <c r="C114" s="5"/>
      <c r="D114" s="21"/>
      <c r="E114" s="16"/>
      <c r="F114" s="19"/>
      <c r="G114" s="18"/>
      <c r="H114" s="19"/>
      <c r="I114" s="16"/>
      <c r="J114" s="19"/>
      <c r="K114" s="18"/>
      <c r="L114" s="19"/>
      <c r="M114" s="16"/>
      <c r="N114" s="19"/>
      <c r="O114" s="18"/>
      <c r="P114" s="19"/>
      <c r="Q114" s="4"/>
      <c r="R114" s="4"/>
      <c r="S114" s="4"/>
      <c r="T114" s="13"/>
      <c r="U114" s="12"/>
      <c r="V114" s="14"/>
    </row>
    <row r="115" spans="1:22">
      <c r="B115" s="2"/>
      <c r="D115" s="21"/>
      <c r="E115" s="7"/>
      <c r="F115" s="22"/>
      <c r="I115" s="7"/>
      <c r="J115" s="22"/>
      <c r="M115" s="7"/>
      <c r="N115" s="22"/>
      <c r="Q115" s="12"/>
      <c r="R115" s="12"/>
      <c r="S115" s="12"/>
      <c r="T115" s="13"/>
      <c r="U115" s="12"/>
      <c r="V115" s="14"/>
    </row>
    <row r="116" spans="1:22">
      <c r="A116" s="15"/>
      <c r="B116" s="2"/>
      <c r="C116" s="5"/>
      <c r="D116" s="21"/>
      <c r="E116" s="16"/>
      <c r="F116" s="19"/>
      <c r="G116" s="18"/>
      <c r="H116" s="17"/>
      <c r="I116" s="16"/>
      <c r="J116" s="19"/>
      <c r="K116" s="18"/>
      <c r="L116" s="19"/>
      <c r="M116" s="16"/>
      <c r="N116" s="19"/>
      <c r="O116" s="18"/>
      <c r="P116" s="19"/>
      <c r="Q116" s="4"/>
      <c r="R116" s="4"/>
      <c r="S116" s="4"/>
      <c r="T116" s="5"/>
      <c r="U116" s="4"/>
      <c r="V116" s="6"/>
    </row>
    <row r="117" spans="1:22">
      <c r="A117" s="15"/>
      <c r="B117" s="2"/>
      <c r="C117" s="5"/>
      <c r="D117" s="21"/>
      <c r="E117" s="16"/>
      <c r="F117" s="19"/>
      <c r="G117" s="18"/>
      <c r="H117" s="17"/>
      <c r="I117" s="16"/>
      <c r="J117" s="19"/>
      <c r="K117" s="18"/>
      <c r="L117" s="19"/>
      <c r="M117" s="16"/>
      <c r="N117" s="19"/>
      <c r="O117" s="18"/>
      <c r="P117" s="19"/>
      <c r="Q117" s="4"/>
      <c r="R117" s="4"/>
      <c r="S117" s="4"/>
      <c r="T117" s="13"/>
      <c r="U117" s="12"/>
      <c r="V117" s="14"/>
    </row>
    <row r="118" spans="1:22">
      <c r="A118" s="15"/>
      <c r="B118" s="2"/>
      <c r="C118" s="5"/>
      <c r="D118" s="21"/>
      <c r="E118" s="16"/>
      <c r="F118" s="19"/>
      <c r="G118" s="18"/>
      <c r="H118" s="19"/>
      <c r="I118" s="16"/>
      <c r="J118" s="19"/>
      <c r="K118" s="18"/>
      <c r="L118" s="19"/>
      <c r="M118" s="16"/>
      <c r="N118" s="19"/>
      <c r="O118" s="18"/>
      <c r="P118" s="19"/>
      <c r="Q118" s="4"/>
      <c r="R118" s="4"/>
      <c r="S118" s="4"/>
      <c r="T118" s="5"/>
      <c r="U118" s="12"/>
      <c r="V118" s="14"/>
    </row>
    <row r="119" spans="1:22">
      <c r="A119" s="15"/>
      <c r="B119" s="2"/>
      <c r="C119" s="5"/>
      <c r="D119" s="21"/>
      <c r="E119" s="16"/>
      <c r="F119" s="19"/>
      <c r="G119" s="18"/>
      <c r="H119" s="19"/>
      <c r="I119" s="16"/>
      <c r="J119" s="19"/>
      <c r="K119" s="18"/>
      <c r="L119" s="19"/>
      <c r="M119" s="16"/>
      <c r="N119" s="19"/>
      <c r="O119" s="18"/>
      <c r="P119" s="19"/>
      <c r="Q119" s="4"/>
      <c r="R119" s="4"/>
      <c r="S119" s="4"/>
      <c r="T119" s="13"/>
      <c r="U119" s="12"/>
      <c r="V119" s="14"/>
    </row>
    <row r="120" spans="1:22">
      <c r="E120" s="7"/>
      <c r="F120" s="22"/>
      <c r="I120" s="7"/>
      <c r="J120" s="22"/>
      <c r="M120" s="7"/>
      <c r="N120" s="22"/>
      <c r="Q120" s="12"/>
      <c r="R120" s="12"/>
      <c r="S120" s="12"/>
      <c r="T120" s="13"/>
      <c r="U120" s="12"/>
      <c r="V120" s="14"/>
    </row>
    <row r="121" spans="1:22">
      <c r="A121" s="15"/>
      <c r="B121" s="2"/>
      <c r="C121" s="5"/>
      <c r="D121" s="21"/>
      <c r="E121" s="16"/>
      <c r="F121" s="19"/>
      <c r="G121" s="18"/>
      <c r="H121" s="17"/>
      <c r="I121" s="16"/>
      <c r="J121" s="19"/>
      <c r="K121" s="18"/>
      <c r="L121" s="19"/>
      <c r="M121" s="16"/>
      <c r="N121" s="19"/>
      <c r="O121" s="18"/>
      <c r="P121" s="19"/>
      <c r="Q121" s="4"/>
      <c r="R121" s="4"/>
      <c r="S121" s="4"/>
      <c r="T121" s="5"/>
      <c r="U121" s="4"/>
      <c r="V121" s="6"/>
    </row>
    <row r="122" spans="1:22">
      <c r="A122" s="15"/>
      <c r="B122" s="2"/>
      <c r="C122" s="5"/>
      <c r="D122" s="21"/>
      <c r="E122" s="16"/>
      <c r="F122" s="19"/>
      <c r="G122" s="18"/>
      <c r="H122" s="17"/>
      <c r="I122" s="16"/>
      <c r="J122" s="19"/>
      <c r="K122" s="18"/>
      <c r="L122" s="19"/>
      <c r="M122" s="16"/>
      <c r="N122" s="19"/>
      <c r="O122" s="18"/>
      <c r="P122" s="19"/>
      <c r="Q122" s="4"/>
      <c r="R122" s="4"/>
      <c r="S122" s="4"/>
      <c r="T122" s="13"/>
      <c r="U122" s="12"/>
      <c r="V122" s="14"/>
    </row>
    <row r="123" spans="1:22">
      <c r="A123" s="15"/>
      <c r="B123" s="2"/>
      <c r="C123" s="5"/>
      <c r="D123" s="21"/>
      <c r="E123" s="16"/>
      <c r="F123" s="19"/>
      <c r="G123" s="18"/>
      <c r="H123" s="19"/>
      <c r="I123" s="16"/>
      <c r="J123" s="19"/>
      <c r="K123" s="18"/>
      <c r="L123" s="19"/>
      <c r="M123" s="16"/>
      <c r="N123" s="19"/>
      <c r="O123" s="18"/>
      <c r="P123" s="19"/>
      <c r="Q123" s="4"/>
      <c r="R123" s="4"/>
      <c r="S123" s="4"/>
      <c r="T123" s="5"/>
      <c r="U123" s="12"/>
      <c r="V123" s="14"/>
    </row>
    <row r="124" spans="1:22">
      <c r="A124" s="15"/>
      <c r="B124" s="2"/>
      <c r="C124" s="5"/>
      <c r="D124" s="21"/>
      <c r="E124" s="16"/>
      <c r="F124" s="19"/>
      <c r="G124" s="18"/>
      <c r="H124" s="19"/>
      <c r="I124" s="16"/>
      <c r="J124" s="19"/>
      <c r="K124" s="18"/>
      <c r="L124" s="19"/>
      <c r="M124" s="16"/>
      <c r="N124" s="19"/>
      <c r="O124" s="18"/>
      <c r="P124" s="19"/>
      <c r="Q124" s="4"/>
      <c r="R124" s="4"/>
      <c r="S124" s="4"/>
      <c r="T124" s="13"/>
      <c r="U124" s="12"/>
      <c r="V124" s="14"/>
    </row>
    <row r="125" spans="1:22">
      <c r="B125" s="2"/>
      <c r="D125" s="21"/>
      <c r="E125" s="7"/>
      <c r="F125" s="22"/>
      <c r="I125" s="7"/>
      <c r="J125" s="22"/>
      <c r="M125" s="7"/>
      <c r="N125" s="22"/>
      <c r="Q125" s="12"/>
      <c r="R125" s="12"/>
      <c r="S125" s="12"/>
      <c r="T125" s="13"/>
      <c r="U125" s="12"/>
      <c r="V125" s="14"/>
    </row>
    <row r="126" spans="1:22">
      <c r="A126" s="15"/>
      <c r="B126" s="2"/>
      <c r="C126" s="5"/>
      <c r="D126" s="21"/>
      <c r="E126" s="16"/>
      <c r="F126" s="19"/>
      <c r="G126" s="18"/>
      <c r="H126" s="17"/>
      <c r="I126" s="16"/>
      <c r="J126" s="19"/>
      <c r="K126" s="18"/>
      <c r="L126" s="19"/>
      <c r="M126" s="16"/>
      <c r="N126" s="19"/>
      <c r="O126" s="18"/>
      <c r="P126" s="19"/>
      <c r="Q126" s="4"/>
      <c r="R126" s="4"/>
      <c r="S126" s="4"/>
      <c r="T126" s="5"/>
      <c r="U126" s="4"/>
      <c r="V126" s="6"/>
    </row>
    <row r="127" spans="1:22">
      <c r="A127" s="15"/>
      <c r="B127" s="2"/>
      <c r="C127" s="5"/>
      <c r="D127" s="21"/>
      <c r="E127" s="16"/>
      <c r="F127" s="19"/>
      <c r="G127" s="18"/>
      <c r="H127" s="17"/>
      <c r="I127" s="16"/>
      <c r="J127" s="19"/>
      <c r="K127" s="18"/>
      <c r="L127" s="19"/>
      <c r="M127" s="16"/>
      <c r="N127" s="19"/>
      <c r="O127" s="18"/>
      <c r="P127" s="19"/>
      <c r="Q127" s="4"/>
      <c r="R127" s="4"/>
      <c r="S127" s="4"/>
      <c r="T127" s="13"/>
      <c r="U127" s="12"/>
      <c r="V127" s="14"/>
    </row>
    <row r="128" spans="1:22">
      <c r="A128" s="15"/>
      <c r="B128" s="2"/>
      <c r="C128" s="5"/>
      <c r="D128" s="21"/>
      <c r="E128" s="16"/>
      <c r="F128" s="19"/>
      <c r="G128" s="18"/>
      <c r="H128" s="19"/>
      <c r="I128" s="16"/>
      <c r="J128" s="19"/>
      <c r="K128" s="18"/>
      <c r="L128" s="19"/>
      <c r="M128" s="16"/>
      <c r="N128" s="19"/>
      <c r="O128" s="18"/>
      <c r="P128" s="19"/>
      <c r="Q128" s="4"/>
      <c r="R128" s="4"/>
      <c r="S128" s="4"/>
      <c r="T128" s="5"/>
      <c r="U128" s="12"/>
      <c r="V128" s="14"/>
    </row>
    <row r="129" spans="1:22">
      <c r="A129" s="15"/>
      <c r="B129" s="2"/>
      <c r="C129" s="5"/>
      <c r="D129" s="21"/>
      <c r="E129" s="16"/>
      <c r="F129" s="19"/>
      <c r="G129" s="18"/>
      <c r="H129" s="19"/>
      <c r="I129" s="16"/>
      <c r="J129" s="19"/>
      <c r="K129" s="18"/>
      <c r="L129" s="19"/>
      <c r="M129" s="16"/>
      <c r="N129" s="19"/>
      <c r="O129" s="18"/>
      <c r="P129" s="19"/>
      <c r="Q129" s="4"/>
      <c r="R129" s="4"/>
      <c r="S129" s="4"/>
      <c r="T129" s="13"/>
      <c r="U129" s="12"/>
      <c r="V129" s="14"/>
    </row>
    <row r="130" spans="1:22">
      <c r="B130" s="2"/>
      <c r="E130" s="7"/>
      <c r="F130" s="22"/>
      <c r="I130" s="7"/>
      <c r="J130" s="22"/>
      <c r="M130" s="7"/>
      <c r="N130" s="22"/>
      <c r="Q130" s="12"/>
      <c r="R130" s="12"/>
      <c r="S130" s="12"/>
      <c r="T130" s="13"/>
      <c r="U130" s="12"/>
      <c r="V130" s="14"/>
    </row>
    <row r="131" spans="1:22">
      <c r="A131" s="15"/>
      <c r="B131" s="2"/>
      <c r="C131" s="5"/>
      <c r="D131" s="21"/>
      <c r="E131" s="16"/>
      <c r="F131" s="19"/>
      <c r="G131" s="18"/>
      <c r="H131" s="17"/>
      <c r="I131" s="16"/>
      <c r="J131" s="19"/>
      <c r="K131" s="18"/>
      <c r="L131" s="19"/>
      <c r="M131" s="16"/>
      <c r="N131" s="19"/>
      <c r="O131" s="18"/>
      <c r="P131" s="19"/>
      <c r="Q131" s="4"/>
      <c r="R131" s="4"/>
      <c r="S131" s="4"/>
      <c r="T131" s="5"/>
      <c r="U131" s="4"/>
      <c r="V131" s="6"/>
    </row>
    <row r="132" spans="1:22">
      <c r="A132" s="15"/>
      <c r="B132" s="2"/>
      <c r="C132" s="5"/>
      <c r="D132" s="21"/>
      <c r="E132" s="16"/>
      <c r="F132" s="19"/>
      <c r="G132" s="18"/>
      <c r="H132" s="17"/>
      <c r="I132" s="16"/>
      <c r="J132" s="19"/>
      <c r="K132" s="18"/>
      <c r="L132" s="19"/>
      <c r="M132" s="16"/>
      <c r="N132" s="19"/>
      <c r="O132" s="18"/>
      <c r="P132" s="19"/>
      <c r="Q132" s="4"/>
      <c r="R132" s="4"/>
      <c r="S132" s="4"/>
      <c r="T132" s="13"/>
      <c r="U132" s="12"/>
      <c r="V132" s="14"/>
    </row>
    <row r="133" spans="1:22">
      <c r="A133" s="15"/>
      <c r="B133" s="2"/>
      <c r="C133" s="5"/>
      <c r="D133" s="21"/>
      <c r="E133" s="16"/>
      <c r="F133" s="19"/>
      <c r="G133" s="18"/>
      <c r="H133" s="19"/>
      <c r="I133" s="16"/>
      <c r="J133" s="19"/>
      <c r="K133" s="18"/>
      <c r="L133" s="19"/>
      <c r="M133" s="16"/>
      <c r="N133" s="19"/>
      <c r="O133" s="18"/>
      <c r="P133" s="19"/>
      <c r="Q133" s="4"/>
      <c r="R133" s="4"/>
      <c r="S133" s="4"/>
      <c r="T133" s="5"/>
      <c r="U133" s="12"/>
      <c r="V133" s="14"/>
    </row>
    <row r="134" spans="1:22">
      <c r="A134" s="15"/>
      <c r="B134" s="2"/>
      <c r="C134" s="5"/>
      <c r="D134" s="21"/>
      <c r="E134" s="16"/>
      <c r="F134" s="19"/>
      <c r="G134" s="18"/>
      <c r="H134" s="19"/>
      <c r="I134" s="16"/>
      <c r="J134" s="19"/>
      <c r="K134" s="18"/>
      <c r="L134" s="19"/>
      <c r="M134" s="16"/>
      <c r="N134" s="19"/>
      <c r="O134" s="18"/>
      <c r="P134" s="19"/>
      <c r="Q134" s="4"/>
      <c r="R134" s="4"/>
      <c r="S134" s="4"/>
      <c r="T134" s="13"/>
      <c r="U134" s="12"/>
      <c r="V134" s="14"/>
    </row>
    <row r="135" spans="1:22">
      <c r="B135" s="2"/>
      <c r="E135" s="7"/>
      <c r="F135" s="22"/>
      <c r="I135" s="7"/>
      <c r="J135" s="22"/>
      <c r="M135" s="7"/>
      <c r="N135" s="22"/>
      <c r="Q135" s="12"/>
      <c r="R135" s="12"/>
      <c r="S135" s="12"/>
      <c r="T135" s="13"/>
      <c r="U135" s="12"/>
      <c r="V135" s="14"/>
    </row>
    <row r="136" spans="1:22">
      <c r="A136" s="15"/>
      <c r="B136" s="2"/>
      <c r="C136" s="5"/>
      <c r="D136" s="21"/>
      <c r="E136" s="16"/>
      <c r="F136" s="19"/>
      <c r="G136" s="18"/>
      <c r="H136" s="17"/>
      <c r="I136" s="16"/>
      <c r="J136" s="19"/>
      <c r="K136" s="18"/>
      <c r="L136" s="19"/>
      <c r="M136" s="16"/>
      <c r="N136" s="19"/>
      <c r="O136" s="18"/>
      <c r="P136" s="19"/>
      <c r="Q136" s="4"/>
      <c r="R136" s="4"/>
      <c r="S136" s="4"/>
      <c r="T136" s="5"/>
      <c r="U136" s="4"/>
      <c r="V136" s="6"/>
    </row>
    <row r="137" spans="1:22">
      <c r="A137" s="15"/>
      <c r="B137" s="2"/>
      <c r="C137" s="5"/>
      <c r="D137" s="21"/>
      <c r="E137" s="16"/>
      <c r="F137" s="19"/>
      <c r="G137" s="18"/>
      <c r="H137" s="17"/>
      <c r="I137" s="16"/>
      <c r="J137" s="19"/>
      <c r="K137" s="18"/>
      <c r="L137" s="19"/>
      <c r="M137" s="16"/>
      <c r="N137" s="19"/>
      <c r="O137" s="18"/>
      <c r="P137" s="19"/>
      <c r="Q137" s="4"/>
      <c r="R137" s="4"/>
      <c r="S137" s="4"/>
      <c r="T137" s="13"/>
      <c r="U137" s="12"/>
      <c r="V137" s="14"/>
    </row>
    <row r="138" spans="1:22">
      <c r="A138" s="15"/>
      <c r="B138" s="2"/>
      <c r="C138" s="5"/>
      <c r="D138" s="21"/>
      <c r="E138" s="16"/>
      <c r="F138" s="19"/>
      <c r="G138" s="18"/>
      <c r="H138" s="19"/>
      <c r="I138" s="16"/>
      <c r="J138" s="19"/>
      <c r="K138" s="18"/>
      <c r="L138" s="19"/>
      <c r="M138" s="16"/>
      <c r="N138" s="19"/>
      <c r="O138" s="18"/>
      <c r="P138" s="19"/>
      <c r="Q138" s="4"/>
      <c r="R138" s="4"/>
      <c r="S138" s="4"/>
      <c r="T138" s="5"/>
      <c r="U138" s="12"/>
      <c r="V138" s="14"/>
    </row>
    <row r="139" spans="1:22">
      <c r="A139" s="15"/>
      <c r="B139" s="2"/>
      <c r="C139" s="5"/>
      <c r="D139" s="21"/>
      <c r="E139" s="16"/>
      <c r="F139" s="19"/>
      <c r="G139" s="18"/>
      <c r="H139" s="19"/>
      <c r="I139" s="16"/>
      <c r="J139" s="19"/>
      <c r="K139" s="18"/>
      <c r="L139" s="19"/>
      <c r="M139" s="16"/>
      <c r="N139" s="19"/>
      <c r="O139" s="18"/>
      <c r="P139" s="19"/>
      <c r="Q139" s="4"/>
      <c r="R139" s="4"/>
      <c r="S139" s="4"/>
      <c r="T139" s="13"/>
      <c r="U139" s="12"/>
      <c r="V139" s="14"/>
    </row>
    <row r="140" spans="1:22">
      <c r="B140" s="2"/>
      <c r="E140" s="7"/>
      <c r="F140" s="22"/>
      <c r="I140" s="7"/>
      <c r="J140" s="22"/>
      <c r="M140" s="7"/>
      <c r="N140" s="22"/>
      <c r="Q140" s="12"/>
      <c r="R140" s="12"/>
      <c r="S140" s="12"/>
      <c r="T140" s="13"/>
      <c r="U140" s="12"/>
      <c r="V140" s="14"/>
    </row>
    <row r="141" spans="1:22">
      <c r="A141" s="15"/>
      <c r="B141" s="2"/>
      <c r="C141" s="5"/>
      <c r="D141" s="21"/>
      <c r="E141" s="16"/>
      <c r="F141" s="19"/>
      <c r="G141" s="18"/>
      <c r="H141" s="17"/>
      <c r="I141" s="16"/>
      <c r="J141" s="19"/>
      <c r="K141" s="18"/>
      <c r="L141" s="19"/>
      <c r="M141" s="16"/>
      <c r="N141" s="19"/>
      <c r="O141" s="18"/>
      <c r="P141" s="19"/>
      <c r="Q141" s="4"/>
      <c r="R141" s="4"/>
      <c r="S141" s="4"/>
      <c r="T141" s="5"/>
      <c r="U141" s="4"/>
      <c r="V141" s="6"/>
    </row>
    <row r="142" spans="1:22">
      <c r="A142" s="15"/>
      <c r="B142" s="2"/>
      <c r="C142" s="5"/>
      <c r="D142" s="21"/>
      <c r="E142" s="16"/>
      <c r="F142" s="19"/>
      <c r="G142" s="18"/>
      <c r="H142" s="17"/>
      <c r="I142" s="16"/>
      <c r="J142" s="19"/>
      <c r="K142" s="18"/>
      <c r="L142" s="19"/>
      <c r="M142" s="16"/>
      <c r="N142" s="19"/>
      <c r="O142" s="18"/>
      <c r="P142" s="19"/>
      <c r="Q142" s="4"/>
      <c r="R142" s="4"/>
      <c r="S142" s="4"/>
      <c r="T142" s="13"/>
      <c r="U142" s="12"/>
      <c r="V142" s="14"/>
    </row>
    <row r="143" spans="1:22">
      <c r="A143" s="15"/>
      <c r="B143" s="2"/>
      <c r="C143" s="5"/>
      <c r="D143" s="21"/>
      <c r="E143" s="16"/>
      <c r="F143" s="19"/>
      <c r="G143" s="18"/>
      <c r="H143" s="19"/>
      <c r="I143" s="16"/>
      <c r="J143" s="19"/>
      <c r="K143" s="18"/>
      <c r="L143" s="19"/>
      <c r="M143" s="16"/>
      <c r="N143" s="19"/>
      <c r="O143" s="18"/>
      <c r="P143" s="19"/>
      <c r="Q143" s="4"/>
      <c r="R143" s="4"/>
      <c r="S143" s="4"/>
      <c r="T143" s="5"/>
      <c r="U143" s="12"/>
      <c r="V143" s="14"/>
    </row>
    <row r="144" spans="1:22">
      <c r="A144" s="15"/>
      <c r="B144" s="2"/>
      <c r="C144" s="5"/>
      <c r="D144" s="21"/>
      <c r="E144" s="16"/>
      <c r="F144" s="19"/>
      <c r="G144" s="18"/>
      <c r="H144" s="19"/>
      <c r="I144" s="16"/>
      <c r="J144" s="19"/>
      <c r="K144" s="18"/>
      <c r="L144" s="19"/>
      <c r="M144" s="16"/>
      <c r="N144" s="19"/>
      <c r="O144" s="18"/>
      <c r="P144" s="19"/>
      <c r="Q144" s="4"/>
      <c r="R144" s="4"/>
      <c r="S144" s="4"/>
      <c r="T144" s="13"/>
      <c r="U144" s="12"/>
      <c r="V144" s="14"/>
    </row>
    <row r="145" spans="1:22">
      <c r="B145" s="2"/>
      <c r="D145" s="21"/>
      <c r="E145" s="7"/>
      <c r="F145" s="22"/>
      <c r="I145" s="7"/>
      <c r="J145" s="22"/>
      <c r="M145" s="7"/>
      <c r="N145" s="22"/>
      <c r="Q145" s="12"/>
      <c r="R145" s="12"/>
      <c r="S145" s="12"/>
      <c r="T145" s="13"/>
      <c r="U145" s="12"/>
      <c r="V145" s="14"/>
    </row>
    <row r="146" spans="1:22">
      <c r="A146" s="15"/>
      <c r="B146" s="2"/>
      <c r="C146" s="5"/>
      <c r="D146" s="21"/>
      <c r="E146" s="16"/>
      <c r="F146" s="19"/>
      <c r="G146" s="18"/>
      <c r="H146" s="17"/>
      <c r="I146" s="16"/>
      <c r="J146" s="19"/>
      <c r="K146" s="18"/>
      <c r="L146" s="19"/>
      <c r="M146" s="16"/>
      <c r="N146" s="19"/>
      <c r="O146" s="18"/>
      <c r="P146" s="19"/>
      <c r="Q146" s="4"/>
      <c r="R146" s="4"/>
      <c r="S146" s="4"/>
      <c r="T146" s="5"/>
      <c r="U146" s="4"/>
      <c r="V146" s="6"/>
    </row>
    <row r="147" spans="1:22">
      <c r="A147" s="15"/>
      <c r="B147" s="2"/>
      <c r="C147" s="5"/>
      <c r="D147" s="21"/>
      <c r="E147" s="16"/>
      <c r="F147" s="19"/>
      <c r="G147" s="18"/>
      <c r="H147" s="17"/>
      <c r="I147" s="16"/>
      <c r="J147" s="19"/>
      <c r="K147" s="18"/>
      <c r="L147" s="19"/>
      <c r="M147" s="16"/>
      <c r="N147" s="19"/>
      <c r="O147" s="18"/>
      <c r="P147" s="19"/>
      <c r="Q147" s="4"/>
      <c r="R147" s="4"/>
      <c r="S147" s="4"/>
      <c r="T147" s="13"/>
      <c r="U147" s="12"/>
      <c r="V147" s="14"/>
    </row>
    <row r="148" spans="1:22">
      <c r="A148" s="15"/>
      <c r="B148" s="2"/>
      <c r="C148" s="5"/>
      <c r="D148" s="21"/>
      <c r="E148" s="16"/>
      <c r="F148" s="19"/>
      <c r="G148" s="18"/>
      <c r="H148" s="19"/>
      <c r="I148" s="16"/>
      <c r="J148" s="19"/>
      <c r="K148" s="18"/>
      <c r="L148" s="19"/>
      <c r="M148" s="16"/>
      <c r="N148" s="19"/>
      <c r="O148" s="18"/>
      <c r="P148" s="19"/>
      <c r="Q148" s="4"/>
      <c r="R148" s="4"/>
      <c r="S148" s="4"/>
      <c r="T148" s="5"/>
      <c r="U148" s="12"/>
      <c r="V148" s="14"/>
    </row>
    <row r="149" spans="1:22">
      <c r="A149" s="15"/>
      <c r="B149" s="2"/>
      <c r="C149" s="5"/>
      <c r="D149" s="21"/>
      <c r="E149" s="16"/>
      <c r="F149" s="19"/>
      <c r="G149" s="18"/>
      <c r="H149" s="19"/>
      <c r="I149" s="16"/>
      <c r="J149" s="19"/>
      <c r="K149" s="18"/>
      <c r="L149" s="19"/>
      <c r="M149" s="16"/>
      <c r="N149" s="19"/>
      <c r="O149" s="18"/>
      <c r="P149" s="19"/>
      <c r="Q149" s="4"/>
      <c r="R149" s="4"/>
      <c r="S149" s="4"/>
      <c r="T149" s="13"/>
      <c r="U149" s="12"/>
      <c r="V149" s="14"/>
    </row>
    <row r="150" spans="1:22">
      <c r="E150" s="7"/>
      <c r="F150" s="22"/>
      <c r="I150" s="7"/>
      <c r="J150" s="22"/>
      <c r="M150" s="7"/>
      <c r="N150" s="22"/>
      <c r="Q150" s="12"/>
      <c r="R150" s="12"/>
      <c r="S150" s="12"/>
      <c r="T150" s="13"/>
      <c r="U150" s="12"/>
      <c r="V150" s="14"/>
    </row>
  </sheetData>
  <phoneticPr fontId="4" type="noConversion"/>
  <pageMargins left="0.75" right="0.75" top="1" bottom="1" header="0.5" footer="0.5"/>
  <pageSetup scale="43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workbookViewId="0">
      <selection activeCell="B2" sqref="B2"/>
    </sheetView>
  </sheetViews>
  <sheetFormatPr baseColWidth="10" defaultRowHeight="15" x14ac:dyDescent="0"/>
  <cols>
    <col min="1" max="1" width="5.33203125" customWidth="1"/>
    <col min="2" max="2" width="14.1640625" customWidth="1"/>
    <col min="4" max="4" width="17.5" customWidth="1"/>
    <col min="5" max="5" width="10.83203125" style="13"/>
    <col min="6" max="6" width="8.33203125" customWidth="1"/>
    <col min="7" max="7" width="0.33203125" hidden="1" customWidth="1"/>
    <col min="8" max="8" width="10.1640625" style="13" customWidth="1"/>
    <col min="9" max="9" width="9.83203125" style="13" customWidth="1"/>
    <col min="10" max="10" width="7.1640625" customWidth="1"/>
    <col min="11" max="11" width="7.5" hidden="1" customWidth="1"/>
    <col min="12" max="12" width="8.33203125" style="13" customWidth="1"/>
    <col min="13" max="13" width="9.5" style="36" customWidth="1"/>
    <col min="14" max="14" width="9" style="13" customWidth="1"/>
    <col min="15" max="15" width="4.5" style="14" customWidth="1"/>
    <col min="16" max="16" width="10.83203125" style="13" customWidth="1"/>
    <col min="17" max="17" width="5" style="14" customWidth="1"/>
    <col min="18" max="18" width="8.33203125" style="13" customWidth="1"/>
    <col min="19" max="19" width="4.83203125" style="14" customWidth="1"/>
    <col min="20" max="20" width="8.83203125" style="13" customWidth="1"/>
    <col min="21" max="21" width="6.33203125" style="14" customWidth="1"/>
    <col min="22" max="22" width="11" style="13" customWidth="1"/>
    <col min="23" max="23" width="10.33203125" style="13" customWidth="1"/>
  </cols>
  <sheetData>
    <row r="1" spans="1:24">
      <c r="A1" s="1" t="s">
        <v>0</v>
      </c>
      <c r="B1" s="2" t="s">
        <v>1</v>
      </c>
      <c r="D1" s="2" t="s">
        <v>2</v>
      </c>
      <c r="E1" s="27" t="s">
        <v>3</v>
      </c>
      <c r="F1" s="2" t="s">
        <v>105</v>
      </c>
      <c r="I1" s="27" t="s">
        <v>4</v>
      </c>
      <c r="J1" s="2" t="s">
        <v>106</v>
      </c>
      <c r="M1" s="35"/>
      <c r="N1" s="23" t="s">
        <v>5</v>
      </c>
      <c r="O1" s="23"/>
      <c r="P1" s="23" t="s">
        <v>107</v>
      </c>
      <c r="Q1" s="23"/>
      <c r="S1" s="24"/>
      <c r="W1" s="4" t="s">
        <v>6</v>
      </c>
      <c r="X1" s="6" t="s">
        <v>9</v>
      </c>
    </row>
    <row r="2" spans="1:24">
      <c r="E2" s="12"/>
      <c r="F2" s="22"/>
      <c r="I2" s="12"/>
      <c r="J2" s="22"/>
      <c r="N2" s="24"/>
      <c r="O2" s="24"/>
      <c r="P2" s="24"/>
      <c r="Q2" s="24"/>
      <c r="S2" s="24"/>
      <c r="W2" s="4" t="s">
        <v>10</v>
      </c>
      <c r="X2" s="6" t="s">
        <v>14</v>
      </c>
    </row>
    <row r="3" spans="1:24" ht="16">
      <c r="B3" s="8" t="s">
        <v>104</v>
      </c>
      <c r="E3" s="28" t="s">
        <v>16</v>
      </c>
      <c r="F3" s="10" t="s">
        <v>102</v>
      </c>
      <c r="G3" s="10" t="s">
        <v>17</v>
      </c>
      <c r="H3" s="26" t="s">
        <v>18</v>
      </c>
      <c r="I3" s="12" t="s">
        <v>16</v>
      </c>
      <c r="J3" s="11" t="s">
        <v>102</v>
      </c>
      <c r="K3" s="11" t="s">
        <v>17</v>
      </c>
      <c r="L3" s="25" t="s">
        <v>18</v>
      </c>
      <c r="M3" s="37" t="s">
        <v>294</v>
      </c>
      <c r="N3" s="24" t="s">
        <v>108</v>
      </c>
      <c r="O3" s="24" t="s">
        <v>102</v>
      </c>
      <c r="P3" s="25" t="s">
        <v>109</v>
      </c>
      <c r="Q3" s="25" t="s">
        <v>102</v>
      </c>
      <c r="R3" s="25" t="s">
        <v>110</v>
      </c>
      <c r="S3" s="25" t="s">
        <v>102</v>
      </c>
      <c r="T3" s="25" t="s">
        <v>111</v>
      </c>
      <c r="U3" s="32" t="s">
        <v>102</v>
      </c>
      <c r="V3" s="25" t="s">
        <v>112</v>
      </c>
      <c r="W3" s="12"/>
      <c r="X3" s="14"/>
    </row>
    <row r="4" spans="1:24" ht="16">
      <c r="B4" s="8" t="s">
        <v>19</v>
      </c>
      <c r="E4" s="12"/>
      <c r="F4" s="22"/>
      <c r="I4" s="12"/>
      <c r="J4" s="22"/>
      <c r="N4" s="24"/>
      <c r="O4" s="24"/>
      <c r="P4" s="24"/>
      <c r="Q4" s="24"/>
      <c r="S4" s="24"/>
      <c r="W4" s="12"/>
      <c r="X4" s="14"/>
    </row>
    <row r="5" spans="1:24">
      <c r="E5" s="12"/>
      <c r="F5" s="22"/>
      <c r="I5" s="12"/>
      <c r="J5" s="22"/>
      <c r="N5" s="24"/>
      <c r="P5" s="24"/>
      <c r="W5" s="12"/>
      <c r="X5" s="14"/>
    </row>
    <row r="6" spans="1:24">
      <c r="A6" s="15">
        <v>1</v>
      </c>
      <c r="B6" t="s">
        <v>31</v>
      </c>
      <c r="C6" t="s">
        <v>20</v>
      </c>
      <c r="D6" t="s">
        <v>272</v>
      </c>
      <c r="E6" s="27">
        <v>90</v>
      </c>
      <c r="F6" s="27">
        <v>3</v>
      </c>
      <c r="G6" s="17">
        <v>1</v>
      </c>
      <c r="H6" s="26" t="s">
        <v>74</v>
      </c>
      <c r="I6" s="27">
        <v>93</v>
      </c>
      <c r="J6" s="27">
        <v>1</v>
      </c>
      <c r="K6" s="18">
        <v>1</v>
      </c>
      <c r="L6" s="26" t="s">
        <v>21</v>
      </c>
      <c r="M6" s="38">
        <f>E6+I6</f>
        <v>183</v>
      </c>
      <c r="N6" s="23">
        <v>86</v>
      </c>
      <c r="O6" s="31">
        <v>3</v>
      </c>
      <c r="P6" s="23">
        <v>83</v>
      </c>
      <c r="Q6" s="31">
        <v>4</v>
      </c>
      <c r="R6" s="23">
        <v>93</v>
      </c>
      <c r="S6" s="33">
        <v>1</v>
      </c>
      <c r="T6" s="23">
        <v>87</v>
      </c>
      <c r="U6" s="33">
        <v>3</v>
      </c>
      <c r="V6" s="26">
        <f>(N6+P6+R6+T6)/4</f>
        <v>87.25</v>
      </c>
      <c r="W6" s="4">
        <f>E6+I6+V6</f>
        <v>270.25</v>
      </c>
      <c r="X6" s="6">
        <f>W6+W7+W8+W9</f>
        <v>1088.25</v>
      </c>
    </row>
    <row r="7" spans="1:24">
      <c r="A7" s="15">
        <v>1</v>
      </c>
      <c r="B7" t="s">
        <v>31</v>
      </c>
      <c r="C7" t="s">
        <v>20</v>
      </c>
      <c r="D7" t="s">
        <v>273</v>
      </c>
      <c r="E7" s="27">
        <v>91</v>
      </c>
      <c r="F7" s="27">
        <v>2</v>
      </c>
      <c r="G7" s="19">
        <v>1</v>
      </c>
      <c r="H7" s="26" t="s">
        <v>74</v>
      </c>
      <c r="I7" s="27">
        <v>92</v>
      </c>
      <c r="J7" s="27">
        <v>2</v>
      </c>
      <c r="K7" s="18">
        <v>1</v>
      </c>
      <c r="L7" s="26" t="s">
        <v>21</v>
      </c>
      <c r="M7" s="38">
        <f t="shared" ref="M7:M9" si="0">E7+I7</f>
        <v>183</v>
      </c>
      <c r="N7" s="23">
        <v>92</v>
      </c>
      <c r="O7" s="31">
        <v>1</v>
      </c>
      <c r="P7" s="23">
        <v>90</v>
      </c>
      <c r="Q7" s="31">
        <v>3</v>
      </c>
      <c r="R7" s="23">
        <v>94</v>
      </c>
      <c r="S7" s="33">
        <v>2</v>
      </c>
      <c r="T7" s="23">
        <v>90</v>
      </c>
      <c r="U7" s="33">
        <v>4</v>
      </c>
      <c r="V7" s="26">
        <f t="shared" ref="V7:V9" si="1">(N7+P7+R7+T7)/4</f>
        <v>91.5</v>
      </c>
      <c r="W7" s="4">
        <f t="shared" ref="W7:W9" si="2">E7+I7+V7</f>
        <v>274.5</v>
      </c>
      <c r="X7" s="14">
        <f>X6</f>
        <v>1088.25</v>
      </c>
    </row>
    <row r="8" spans="1:24">
      <c r="A8" s="15">
        <v>1</v>
      </c>
      <c r="B8" t="s">
        <v>31</v>
      </c>
      <c r="C8" t="s">
        <v>24</v>
      </c>
      <c r="D8" t="s">
        <v>274</v>
      </c>
      <c r="E8" s="27">
        <v>93</v>
      </c>
      <c r="F8" s="27">
        <v>0</v>
      </c>
      <c r="G8" s="19">
        <v>1</v>
      </c>
      <c r="H8" s="23" t="s">
        <v>49</v>
      </c>
      <c r="I8" s="27">
        <v>89</v>
      </c>
      <c r="J8" s="27">
        <v>1</v>
      </c>
      <c r="K8" s="18">
        <v>0</v>
      </c>
      <c r="L8" s="23" t="s">
        <v>47</v>
      </c>
      <c r="M8" s="38">
        <f t="shared" si="0"/>
        <v>182</v>
      </c>
      <c r="N8" s="23">
        <v>88</v>
      </c>
      <c r="O8" s="31">
        <v>4</v>
      </c>
      <c r="P8" s="23">
        <v>94</v>
      </c>
      <c r="Q8" s="31">
        <v>1</v>
      </c>
      <c r="R8" s="23">
        <v>96</v>
      </c>
      <c r="S8" s="33">
        <v>1</v>
      </c>
      <c r="T8" s="23">
        <v>97</v>
      </c>
      <c r="U8" s="33">
        <v>1</v>
      </c>
      <c r="V8" s="26">
        <f t="shared" si="1"/>
        <v>93.75</v>
      </c>
      <c r="W8" s="4">
        <f t="shared" si="2"/>
        <v>275.75</v>
      </c>
      <c r="X8" s="14">
        <f>X6</f>
        <v>1088.25</v>
      </c>
    </row>
    <row r="9" spans="1:24">
      <c r="A9" s="15">
        <v>1</v>
      </c>
      <c r="B9" t="s">
        <v>31</v>
      </c>
      <c r="C9" t="s">
        <v>24</v>
      </c>
      <c r="D9" t="s">
        <v>82</v>
      </c>
      <c r="E9" s="27">
        <v>92</v>
      </c>
      <c r="F9" s="27">
        <v>0</v>
      </c>
      <c r="G9" s="19">
        <v>1</v>
      </c>
      <c r="H9" s="23" t="s">
        <v>49</v>
      </c>
      <c r="I9" s="27">
        <v>87</v>
      </c>
      <c r="J9" s="27">
        <v>3</v>
      </c>
      <c r="K9" s="18">
        <v>0</v>
      </c>
      <c r="L9" s="23" t="s">
        <v>47</v>
      </c>
      <c r="M9" s="38">
        <f t="shared" si="0"/>
        <v>179</v>
      </c>
      <c r="N9" s="23">
        <v>91</v>
      </c>
      <c r="O9" s="31">
        <v>2</v>
      </c>
      <c r="P9" s="23">
        <v>89</v>
      </c>
      <c r="Q9" s="31">
        <v>1</v>
      </c>
      <c r="R9" s="23">
        <v>87</v>
      </c>
      <c r="S9" s="33">
        <v>3</v>
      </c>
      <c r="T9" s="23">
        <v>88</v>
      </c>
      <c r="U9" s="33">
        <v>1</v>
      </c>
      <c r="V9" s="26">
        <f t="shared" si="1"/>
        <v>88.75</v>
      </c>
      <c r="W9" s="4">
        <f t="shared" si="2"/>
        <v>267.75</v>
      </c>
      <c r="X9" s="14">
        <f>X6</f>
        <v>1088.25</v>
      </c>
    </row>
    <row r="10" spans="1:24">
      <c r="D10" s="21"/>
      <c r="E10" s="12"/>
      <c r="F10" s="12"/>
      <c r="I10" s="12"/>
      <c r="J10" s="12"/>
      <c r="N10" s="24"/>
      <c r="P10" s="24"/>
      <c r="R10" s="24"/>
      <c r="T10" s="24"/>
      <c r="W10" s="12"/>
      <c r="X10" s="14"/>
    </row>
    <row r="11" spans="1:24">
      <c r="A11" s="15">
        <v>2</v>
      </c>
      <c r="B11" t="s">
        <v>36</v>
      </c>
      <c r="C11" t="s">
        <v>20</v>
      </c>
      <c r="D11" t="s">
        <v>275</v>
      </c>
      <c r="E11" s="27">
        <v>83</v>
      </c>
      <c r="F11" s="27">
        <v>2</v>
      </c>
      <c r="G11" s="19">
        <v>0</v>
      </c>
      <c r="H11" s="26" t="s">
        <v>21</v>
      </c>
      <c r="I11" s="27">
        <v>93</v>
      </c>
      <c r="J11" s="27">
        <v>4</v>
      </c>
      <c r="K11" s="18">
        <v>0</v>
      </c>
      <c r="L11" s="26" t="s">
        <v>27</v>
      </c>
      <c r="M11" s="38">
        <f>E11+I11</f>
        <v>176</v>
      </c>
      <c r="N11" s="23">
        <v>87</v>
      </c>
      <c r="O11" s="31">
        <v>6</v>
      </c>
      <c r="P11" s="23">
        <v>80</v>
      </c>
      <c r="Q11" s="31">
        <v>6</v>
      </c>
      <c r="R11" s="23">
        <v>79</v>
      </c>
      <c r="S11" s="33">
        <v>5</v>
      </c>
      <c r="T11" s="23">
        <v>86</v>
      </c>
      <c r="U11" s="33">
        <v>7</v>
      </c>
      <c r="V11" s="26">
        <f>(N11+P11+R11+T11)/4</f>
        <v>83</v>
      </c>
      <c r="W11" s="4">
        <f>E11+I11+V11</f>
        <v>259</v>
      </c>
      <c r="X11" s="6">
        <f>W11+W12+W13+W14</f>
        <v>1044.5</v>
      </c>
    </row>
    <row r="12" spans="1:24">
      <c r="A12" s="15">
        <v>2</v>
      </c>
      <c r="B12" t="s">
        <v>36</v>
      </c>
      <c r="C12" t="s">
        <v>20</v>
      </c>
      <c r="D12" t="s">
        <v>276</v>
      </c>
      <c r="E12" s="27">
        <v>84</v>
      </c>
      <c r="F12" s="27">
        <v>1</v>
      </c>
      <c r="G12" s="19">
        <v>0</v>
      </c>
      <c r="H12" s="26" t="s">
        <v>21</v>
      </c>
      <c r="I12" s="27">
        <v>94</v>
      </c>
      <c r="J12" s="27">
        <v>3</v>
      </c>
      <c r="K12" s="18">
        <v>0</v>
      </c>
      <c r="L12" s="26" t="s">
        <v>27</v>
      </c>
      <c r="M12" s="38">
        <f t="shared" ref="M12:M14" si="3">E12+I12</f>
        <v>178</v>
      </c>
      <c r="N12" s="23">
        <v>88</v>
      </c>
      <c r="O12" s="31">
        <v>2</v>
      </c>
      <c r="P12" s="23">
        <v>84</v>
      </c>
      <c r="Q12" s="31">
        <v>4</v>
      </c>
      <c r="R12" s="23">
        <v>73</v>
      </c>
      <c r="S12" s="33">
        <v>7</v>
      </c>
      <c r="T12" s="23">
        <v>90</v>
      </c>
      <c r="U12" s="33">
        <v>3</v>
      </c>
      <c r="V12" s="26">
        <f t="shared" ref="V12:V14" si="4">(N12+P12+R12+T12)/4</f>
        <v>83.75</v>
      </c>
      <c r="W12" s="4">
        <f t="shared" ref="W12:W14" si="5">E12+I12+V12</f>
        <v>261.75</v>
      </c>
      <c r="X12" s="14">
        <f>X11</f>
        <v>1044.5</v>
      </c>
    </row>
    <row r="13" spans="1:24">
      <c r="A13" s="15">
        <v>2</v>
      </c>
      <c r="B13" t="s">
        <v>36</v>
      </c>
      <c r="C13" t="s">
        <v>24</v>
      </c>
      <c r="D13" t="s">
        <v>277</v>
      </c>
      <c r="E13" s="27">
        <v>88</v>
      </c>
      <c r="F13" s="27">
        <v>1</v>
      </c>
      <c r="G13" s="19">
        <v>1</v>
      </c>
      <c r="H13" s="23" t="s">
        <v>51</v>
      </c>
      <c r="I13" s="27">
        <v>90</v>
      </c>
      <c r="J13" s="27">
        <v>1</v>
      </c>
      <c r="K13" s="18">
        <v>1</v>
      </c>
      <c r="L13" s="23" t="s">
        <v>49</v>
      </c>
      <c r="M13" s="38">
        <f t="shared" si="3"/>
        <v>178</v>
      </c>
      <c r="N13" s="23">
        <v>81</v>
      </c>
      <c r="O13" s="31">
        <v>4</v>
      </c>
      <c r="P13" s="23">
        <v>86</v>
      </c>
      <c r="Q13" s="31">
        <v>3</v>
      </c>
      <c r="R13" s="23">
        <v>91</v>
      </c>
      <c r="S13" s="33">
        <v>3</v>
      </c>
      <c r="T13" s="23">
        <v>97</v>
      </c>
      <c r="U13" s="33">
        <v>1</v>
      </c>
      <c r="V13" s="26">
        <f t="shared" si="4"/>
        <v>88.75</v>
      </c>
      <c r="W13" s="4">
        <f t="shared" si="5"/>
        <v>266.75</v>
      </c>
      <c r="X13" s="14">
        <f>X11</f>
        <v>1044.5</v>
      </c>
    </row>
    <row r="14" spans="1:24">
      <c r="A14" s="15">
        <v>2</v>
      </c>
      <c r="B14" t="s">
        <v>36</v>
      </c>
      <c r="C14" t="s">
        <v>24</v>
      </c>
      <c r="D14" t="s">
        <v>278</v>
      </c>
      <c r="E14" s="27">
        <v>86</v>
      </c>
      <c r="F14" s="27">
        <v>2</v>
      </c>
      <c r="G14" s="19">
        <v>1</v>
      </c>
      <c r="H14" s="23" t="s">
        <v>51</v>
      </c>
      <c r="I14" s="27">
        <v>87</v>
      </c>
      <c r="J14" s="27">
        <v>2</v>
      </c>
      <c r="K14" s="18">
        <v>1</v>
      </c>
      <c r="L14" s="23" t="s">
        <v>49</v>
      </c>
      <c r="M14" s="38">
        <f t="shared" si="3"/>
        <v>173</v>
      </c>
      <c r="N14" s="23">
        <v>78</v>
      </c>
      <c r="O14" s="31">
        <v>7</v>
      </c>
      <c r="P14" s="23">
        <v>80</v>
      </c>
      <c r="Q14" s="31">
        <v>7</v>
      </c>
      <c r="R14" s="23">
        <v>88</v>
      </c>
      <c r="S14" s="33">
        <v>5</v>
      </c>
      <c r="T14" s="23">
        <v>90</v>
      </c>
      <c r="U14" s="33">
        <v>2</v>
      </c>
      <c r="V14" s="26">
        <f t="shared" si="4"/>
        <v>84</v>
      </c>
      <c r="W14" s="4">
        <f t="shared" si="5"/>
        <v>257</v>
      </c>
      <c r="X14" s="14">
        <f>X11</f>
        <v>1044.5</v>
      </c>
    </row>
    <row r="15" spans="1:24">
      <c r="E15" s="12"/>
      <c r="F15" s="12"/>
      <c r="I15" s="12"/>
      <c r="J15" s="12"/>
      <c r="N15" s="24"/>
      <c r="P15" s="24"/>
      <c r="R15" s="24"/>
      <c r="T15" s="24"/>
      <c r="W15" s="12"/>
      <c r="X15" s="14"/>
    </row>
    <row r="16" spans="1:24">
      <c r="A16" s="15">
        <v>3</v>
      </c>
      <c r="B16" t="s">
        <v>279</v>
      </c>
      <c r="C16" t="s">
        <v>20</v>
      </c>
      <c r="D16" t="s">
        <v>280</v>
      </c>
      <c r="E16" s="27">
        <v>91</v>
      </c>
      <c r="F16" s="27">
        <v>2</v>
      </c>
      <c r="G16" s="19">
        <v>1</v>
      </c>
      <c r="H16" s="26" t="s">
        <v>27</v>
      </c>
      <c r="I16" s="27">
        <v>85</v>
      </c>
      <c r="J16" s="27">
        <v>1</v>
      </c>
      <c r="K16" s="18">
        <v>1</v>
      </c>
      <c r="L16" s="26" t="s">
        <v>22</v>
      </c>
      <c r="M16" s="38">
        <f>E16+I16</f>
        <v>176</v>
      </c>
      <c r="N16" s="23">
        <v>87</v>
      </c>
      <c r="O16" s="31">
        <v>5</v>
      </c>
      <c r="P16" s="23">
        <v>83</v>
      </c>
      <c r="Q16" s="31">
        <v>5</v>
      </c>
      <c r="R16" s="23">
        <v>86</v>
      </c>
      <c r="S16" s="33">
        <v>3</v>
      </c>
      <c r="T16" s="23">
        <v>95</v>
      </c>
      <c r="U16" s="33">
        <v>2</v>
      </c>
      <c r="V16" s="26">
        <f>(N16+P16+R16+T16)/4</f>
        <v>87.75</v>
      </c>
      <c r="W16" s="4">
        <f>E16+I16+V16</f>
        <v>263.75</v>
      </c>
      <c r="X16" s="6">
        <f>W16+W17+W18+W19</f>
        <v>1044.5</v>
      </c>
    </row>
    <row r="17" spans="1:24">
      <c r="A17" s="15">
        <v>3</v>
      </c>
      <c r="B17" t="s">
        <v>279</v>
      </c>
      <c r="C17" t="s">
        <v>20</v>
      </c>
      <c r="D17" t="s">
        <v>281</v>
      </c>
      <c r="E17" s="27">
        <v>86</v>
      </c>
      <c r="F17" s="27">
        <v>4</v>
      </c>
      <c r="G17" s="19">
        <v>1</v>
      </c>
      <c r="H17" s="26" t="s">
        <v>27</v>
      </c>
      <c r="I17" s="27">
        <v>83</v>
      </c>
      <c r="J17" s="27">
        <v>2</v>
      </c>
      <c r="K17" s="18">
        <v>1</v>
      </c>
      <c r="L17" s="26" t="s">
        <v>22</v>
      </c>
      <c r="M17" s="38">
        <f t="shared" ref="M17:M19" si="6">E17+I17</f>
        <v>169</v>
      </c>
      <c r="N17" s="23">
        <v>86</v>
      </c>
      <c r="O17" s="31">
        <v>7</v>
      </c>
      <c r="P17" s="23">
        <v>79</v>
      </c>
      <c r="Q17" s="31">
        <v>7</v>
      </c>
      <c r="R17" s="23">
        <v>76</v>
      </c>
      <c r="S17" s="33">
        <v>6</v>
      </c>
      <c r="T17" s="23">
        <v>89</v>
      </c>
      <c r="U17" s="33">
        <v>5</v>
      </c>
      <c r="V17" s="26">
        <f t="shared" ref="V17:V19" si="7">(N17+P17+R17+T17)/4</f>
        <v>82.5</v>
      </c>
      <c r="W17" s="4">
        <f t="shared" ref="W17:W19" si="8">E17+I17+V17</f>
        <v>251.5</v>
      </c>
      <c r="X17" s="14">
        <f>X16</f>
        <v>1044.5</v>
      </c>
    </row>
    <row r="18" spans="1:24">
      <c r="A18" s="15">
        <v>3</v>
      </c>
      <c r="B18" t="s">
        <v>279</v>
      </c>
      <c r="C18" t="s">
        <v>24</v>
      </c>
      <c r="D18" t="s">
        <v>282</v>
      </c>
      <c r="E18" s="27">
        <v>93</v>
      </c>
      <c r="F18" s="27">
        <v>1</v>
      </c>
      <c r="G18" s="19">
        <v>1</v>
      </c>
      <c r="H18" s="23" t="s">
        <v>35</v>
      </c>
      <c r="I18" s="27">
        <v>87</v>
      </c>
      <c r="J18" s="27">
        <v>3</v>
      </c>
      <c r="K18" s="18">
        <v>0</v>
      </c>
      <c r="L18" s="23" t="s">
        <v>51</v>
      </c>
      <c r="M18" s="38">
        <f t="shared" si="6"/>
        <v>180</v>
      </c>
      <c r="N18" s="23">
        <v>80</v>
      </c>
      <c r="O18" s="31">
        <v>5</v>
      </c>
      <c r="P18" s="23">
        <v>83</v>
      </c>
      <c r="Q18" s="31">
        <v>5</v>
      </c>
      <c r="R18" s="23">
        <v>93</v>
      </c>
      <c r="S18" s="33">
        <v>2</v>
      </c>
      <c r="T18" s="23">
        <v>85</v>
      </c>
      <c r="U18" s="33">
        <v>4</v>
      </c>
      <c r="V18" s="26">
        <f t="shared" si="7"/>
        <v>85.25</v>
      </c>
      <c r="W18" s="4">
        <f t="shared" si="8"/>
        <v>265.25</v>
      </c>
      <c r="X18" s="14">
        <f>X16</f>
        <v>1044.5</v>
      </c>
    </row>
    <row r="19" spans="1:24">
      <c r="A19" s="15">
        <v>3</v>
      </c>
      <c r="B19" t="s">
        <v>279</v>
      </c>
      <c r="C19" t="s">
        <v>24</v>
      </c>
      <c r="D19" t="s">
        <v>283</v>
      </c>
      <c r="E19" s="27">
        <v>90</v>
      </c>
      <c r="F19" s="27">
        <v>4</v>
      </c>
      <c r="G19" s="19">
        <v>1</v>
      </c>
      <c r="H19" s="23" t="s">
        <v>35</v>
      </c>
      <c r="I19" s="27">
        <v>89</v>
      </c>
      <c r="J19" s="27">
        <v>2</v>
      </c>
      <c r="K19" s="18">
        <v>0</v>
      </c>
      <c r="L19" s="23" t="s">
        <v>51</v>
      </c>
      <c r="M19" s="38">
        <f t="shared" si="6"/>
        <v>179</v>
      </c>
      <c r="N19" s="23">
        <v>79</v>
      </c>
      <c r="O19" s="31">
        <v>6</v>
      </c>
      <c r="P19" s="23">
        <v>88</v>
      </c>
      <c r="Q19" s="31">
        <v>2</v>
      </c>
      <c r="R19" s="23">
        <v>91</v>
      </c>
      <c r="S19" s="33">
        <v>4</v>
      </c>
      <c r="T19" s="23">
        <v>82</v>
      </c>
      <c r="U19" s="33">
        <v>6</v>
      </c>
      <c r="V19" s="26">
        <f t="shared" si="7"/>
        <v>85</v>
      </c>
      <c r="W19" s="4">
        <f t="shared" si="8"/>
        <v>264</v>
      </c>
      <c r="X19" s="14">
        <f>X16</f>
        <v>1044.5</v>
      </c>
    </row>
    <row r="20" spans="1:24">
      <c r="B20" s="2" t="s">
        <v>33</v>
      </c>
      <c r="E20" s="12"/>
      <c r="F20" s="12"/>
      <c r="I20" s="12"/>
      <c r="J20" s="12"/>
      <c r="N20" s="24"/>
      <c r="P20" s="24"/>
      <c r="R20" s="24"/>
      <c r="T20" s="24"/>
      <c r="W20" s="12"/>
      <c r="X20" s="14"/>
    </row>
    <row r="21" spans="1:24">
      <c r="A21" s="15">
        <v>4</v>
      </c>
      <c r="B21" t="s">
        <v>154</v>
      </c>
      <c r="C21" t="s">
        <v>20</v>
      </c>
      <c r="D21" t="s">
        <v>87</v>
      </c>
      <c r="E21" s="27">
        <v>92</v>
      </c>
      <c r="F21" s="27">
        <v>1</v>
      </c>
      <c r="G21" s="17">
        <v>0</v>
      </c>
      <c r="H21" s="26" t="s">
        <v>22</v>
      </c>
      <c r="I21" s="27">
        <v>96</v>
      </c>
      <c r="J21" s="27">
        <v>1</v>
      </c>
      <c r="K21" s="18">
        <v>0</v>
      </c>
      <c r="L21" s="26" t="s">
        <v>28</v>
      </c>
      <c r="M21" s="38">
        <f>E21+I21</f>
        <v>188</v>
      </c>
      <c r="N21" s="23">
        <v>91</v>
      </c>
      <c r="O21" s="31">
        <v>1</v>
      </c>
      <c r="P21" s="23">
        <v>88</v>
      </c>
      <c r="Q21" s="31">
        <v>2</v>
      </c>
      <c r="R21" s="23">
        <v>88</v>
      </c>
      <c r="S21" s="33">
        <v>3</v>
      </c>
      <c r="T21" s="23">
        <v>92</v>
      </c>
      <c r="U21" s="33">
        <v>2</v>
      </c>
      <c r="V21" s="26">
        <f>(N21+P21+R21+T21)/4</f>
        <v>89.75</v>
      </c>
      <c r="W21" s="4">
        <f>E21+I21+V21</f>
        <v>277.75</v>
      </c>
      <c r="X21" s="6">
        <f>W21+W22+W23+W24</f>
        <v>1039.75</v>
      </c>
    </row>
    <row r="22" spans="1:24">
      <c r="A22" s="15">
        <v>4</v>
      </c>
      <c r="B22" t="s">
        <v>154</v>
      </c>
      <c r="C22" t="s">
        <v>20</v>
      </c>
      <c r="D22" t="s">
        <v>88</v>
      </c>
      <c r="E22" s="27">
        <v>87</v>
      </c>
      <c r="F22" s="27">
        <v>2</v>
      </c>
      <c r="G22" s="19">
        <v>0</v>
      </c>
      <c r="H22" s="26" t="s">
        <v>22</v>
      </c>
      <c r="I22" s="27">
        <v>81</v>
      </c>
      <c r="J22" s="27">
        <v>4</v>
      </c>
      <c r="K22" s="18">
        <v>0</v>
      </c>
      <c r="L22" s="26" t="s">
        <v>28</v>
      </c>
      <c r="M22" s="38">
        <f t="shared" ref="M22:M24" si="9">E22+I22</f>
        <v>168</v>
      </c>
      <c r="N22" s="23">
        <v>81</v>
      </c>
      <c r="O22" s="31">
        <v>4</v>
      </c>
      <c r="P22" s="23">
        <v>87</v>
      </c>
      <c r="Q22" s="31">
        <v>6</v>
      </c>
      <c r="R22" s="23">
        <v>88</v>
      </c>
      <c r="S22" s="33">
        <v>1</v>
      </c>
      <c r="T22" s="23">
        <v>89</v>
      </c>
      <c r="U22" s="33">
        <v>5</v>
      </c>
      <c r="V22" s="26">
        <f t="shared" ref="V22:V24" si="10">(N22+P22+R22+T22)/4</f>
        <v>86.25</v>
      </c>
      <c r="W22" s="4">
        <f t="shared" ref="W22:W24" si="11">E22+I22+V22</f>
        <v>254.25</v>
      </c>
      <c r="X22" s="14">
        <f>X21</f>
        <v>1039.75</v>
      </c>
    </row>
    <row r="23" spans="1:24">
      <c r="A23" s="15">
        <v>4</v>
      </c>
      <c r="B23" t="s">
        <v>154</v>
      </c>
      <c r="C23" t="s">
        <v>24</v>
      </c>
      <c r="D23" t="s">
        <v>284</v>
      </c>
      <c r="E23" s="27">
        <v>82</v>
      </c>
      <c r="F23" s="27">
        <v>4</v>
      </c>
      <c r="G23" s="19">
        <v>0</v>
      </c>
      <c r="H23" s="23" t="s">
        <v>38</v>
      </c>
      <c r="I23" s="27">
        <v>87</v>
      </c>
      <c r="J23" s="27">
        <v>4</v>
      </c>
      <c r="K23" s="18">
        <v>1</v>
      </c>
      <c r="L23" s="23" t="s">
        <v>35</v>
      </c>
      <c r="M23" s="38">
        <f t="shared" si="9"/>
        <v>169</v>
      </c>
      <c r="N23" s="23">
        <v>86</v>
      </c>
      <c r="O23" s="31">
        <v>3</v>
      </c>
      <c r="P23" s="23">
        <v>85</v>
      </c>
      <c r="Q23" s="31">
        <v>4</v>
      </c>
      <c r="R23" s="23">
        <v>88</v>
      </c>
      <c r="S23" s="33">
        <v>6</v>
      </c>
      <c r="T23" s="23">
        <v>82</v>
      </c>
      <c r="U23" s="33">
        <v>5</v>
      </c>
      <c r="V23" s="26">
        <f t="shared" si="10"/>
        <v>85.25</v>
      </c>
      <c r="W23" s="4">
        <f t="shared" si="11"/>
        <v>254.25</v>
      </c>
      <c r="X23" s="14">
        <f>X21</f>
        <v>1039.75</v>
      </c>
    </row>
    <row r="24" spans="1:24">
      <c r="A24" s="15">
        <v>4</v>
      </c>
      <c r="B24" t="s">
        <v>154</v>
      </c>
      <c r="C24" t="s">
        <v>24</v>
      </c>
      <c r="D24" t="s">
        <v>285</v>
      </c>
      <c r="E24" s="27">
        <v>80</v>
      </c>
      <c r="F24" s="27">
        <v>3</v>
      </c>
      <c r="G24" s="19">
        <v>0</v>
      </c>
      <c r="H24" s="23" t="s">
        <v>38</v>
      </c>
      <c r="I24" s="27">
        <v>88</v>
      </c>
      <c r="J24" s="27">
        <v>3</v>
      </c>
      <c r="K24" s="18">
        <v>1</v>
      </c>
      <c r="L24" s="23" t="s">
        <v>35</v>
      </c>
      <c r="M24" s="38">
        <f t="shared" si="9"/>
        <v>168</v>
      </c>
      <c r="N24" s="23">
        <v>92</v>
      </c>
      <c r="O24" s="31">
        <v>1</v>
      </c>
      <c r="P24" s="23">
        <v>84</v>
      </c>
      <c r="Q24" s="31">
        <v>6</v>
      </c>
      <c r="R24" s="23">
        <v>87</v>
      </c>
      <c r="S24" s="33">
        <v>7</v>
      </c>
      <c r="T24" s="23">
        <v>79</v>
      </c>
      <c r="U24" s="33">
        <v>7</v>
      </c>
      <c r="V24" s="26">
        <f t="shared" si="10"/>
        <v>85.5</v>
      </c>
      <c r="W24" s="4">
        <f t="shared" si="11"/>
        <v>253.5</v>
      </c>
      <c r="X24" s="14">
        <f>X21</f>
        <v>1039.75</v>
      </c>
    </row>
    <row r="25" spans="1:24">
      <c r="D25" s="21"/>
      <c r="E25" s="12"/>
      <c r="F25" s="12"/>
      <c r="I25" s="12"/>
      <c r="J25" s="12"/>
      <c r="N25" s="24"/>
      <c r="P25" s="24"/>
      <c r="R25" s="24"/>
      <c r="T25" s="24"/>
      <c r="W25" s="12"/>
      <c r="X25" s="14"/>
    </row>
    <row r="26" spans="1:24">
      <c r="A26" s="15">
        <v>5</v>
      </c>
      <c r="B26" t="s">
        <v>54</v>
      </c>
      <c r="C26" t="s">
        <v>20</v>
      </c>
      <c r="D26" t="s">
        <v>286</v>
      </c>
      <c r="E26" s="27">
        <v>87</v>
      </c>
      <c r="F26" s="27">
        <v>1</v>
      </c>
      <c r="G26" s="19">
        <v>0</v>
      </c>
      <c r="H26" s="26" t="s">
        <v>28</v>
      </c>
      <c r="I26" s="27">
        <v>88</v>
      </c>
      <c r="J26" s="27">
        <v>2</v>
      </c>
      <c r="K26" s="18">
        <v>0</v>
      </c>
      <c r="L26" s="26" t="s">
        <v>70</v>
      </c>
      <c r="M26" s="38">
        <f>E26+I26</f>
        <v>175</v>
      </c>
      <c r="N26" s="23">
        <v>78</v>
      </c>
      <c r="O26" s="31">
        <v>7</v>
      </c>
      <c r="P26" s="23">
        <v>75</v>
      </c>
      <c r="Q26" s="31">
        <v>7</v>
      </c>
      <c r="R26" s="23">
        <v>86</v>
      </c>
      <c r="S26" s="33">
        <v>4</v>
      </c>
      <c r="T26" s="23">
        <v>87</v>
      </c>
      <c r="U26" s="33">
        <v>2</v>
      </c>
      <c r="V26" s="26">
        <f>(N26+P26+R26+T26)/4</f>
        <v>81.5</v>
      </c>
      <c r="W26" s="4">
        <f>E26+I26+V26</f>
        <v>256.5</v>
      </c>
      <c r="X26" s="6">
        <f>W26+W27+W28+W29</f>
        <v>1060.25</v>
      </c>
    </row>
    <row r="27" spans="1:24">
      <c r="A27" s="15">
        <v>5</v>
      </c>
      <c r="B27" t="s">
        <v>54</v>
      </c>
      <c r="C27" t="s">
        <v>20</v>
      </c>
      <c r="D27" t="s">
        <v>287</v>
      </c>
      <c r="E27" s="27">
        <v>85</v>
      </c>
      <c r="F27" s="27">
        <v>4</v>
      </c>
      <c r="G27" s="19">
        <v>0</v>
      </c>
      <c r="H27" s="26" t="s">
        <v>28</v>
      </c>
      <c r="I27" s="27">
        <v>85</v>
      </c>
      <c r="J27" s="27">
        <v>4</v>
      </c>
      <c r="K27" s="18">
        <v>0</v>
      </c>
      <c r="L27" s="26" t="s">
        <v>70</v>
      </c>
      <c r="M27" s="38">
        <f t="shared" ref="M27:M29" si="12">E27+I27</f>
        <v>170</v>
      </c>
      <c r="N27" s="23">
        <v>86</v>
      </c>
      <c r="O27" s="31">
        <v>3</v>
      </c>
      <c r="P27" s="23">
        <v>82</v>
      </c>
      <c r="Q27" s="31">
        <v>5</v>
      </c>
      <c r="R27" s="23">
        <v>88</v>
      </c>
      <c r="S27" s="33">
        <v>1</v>
      </c>
      <c r="T27" s="23">
        <v>86</v>
      </c>
      <c r="U27" s="33">
        <v>3</v>
      </c>
      <c r="V27" s="26">
        <f t="shared" ref="V27:V29" si="13">(N27+P27+R27+T27)/4</f>
        <v>85.5</v>
      </c>
      <c r="W27" s="4">
        <f t="shared" ref="W27:W29" si="14">E27+I27+V27</f>
        <v>255.5</v>
      </c>
      <c r="X27" s="14">
        <f>X26</f>
        <v>1060.25</v>
      </c>
    </row>
    <row r="28" spans="1:24">
      <c r="A28" s="15">
        <v>5</v>
      </c>
      <c r="B28" t="s">
        <v>54</v>
      </c>
      <c r="C28" t="s">
        <v>24</v>
      </c>
      <c r="D28" t="s">
        <v>288</v>
      </c>
      <c r="E28" s="27">
        <v>94</v>
      </c>
      <c r="F28" s="27">
        <v>1</v>
      </c>
      <c r="G28" s="19">
        <v>1</v>
      </c>
      <c r="H28" s="23" t="s">
        <v>42</v>
      </c>
      <c r="I28" s="27">
        <v>94</v>
      </c>
      <c r="J28" s="27">
        <v>2</v>
      </c>
      <c r="K28" s="18">
        <v>1</v>
      </c>
      <c r="L28" s="23" t="s">
        <v>38</v>
      </c>
      <c r="M28" s="38">
        <f t="shared" si="12"/>
        <v>188</v>
      </c>
      <c r="N28" s="23">
        <v>87</v>
      </c>
      <c r="O28" s="31">
        <v>2</v>
      </c>
      <c r="P28" s="23">
        <v>84</v>
      </c>
      <c r="Q28" s="31">
        <v>3</v>
      </c>
      <c r="R28" s="23">
        <v>85</v>
      </c>
      <c r="S28" s="33">
        <v>4</v>
      </c>
      <c r="T28" s="23">
        <v>89</v>
      </c>
      <c r="U28" s="33">
        <v>4</v>
      </c>
      <c r="V28" s="26">
        <f t="shared" si="13"/>
        <v>86.25</v>
      </c>
      <c r="W28" s="4">
        <f t="shared" si="14"/>
        <v>274.25</v>
      </c>
      <c r="X28" s="14">
        <f>X26</f>
        <v>1060.25</v>
      </c>
    </row>
    <row r="29" spans="1:24">
      <c r="A29" s="15">
        <v>5</v>
      </c>
      <c r="B29" t="s">
        <v>54</v>
      </c>
      <c r="C29" t="s">
        <v>24</v>
      </c>
      <c r="D29" t="s">
        <v>289</v>
      </c>
      <c r="E29" s="27">
        <v>90</v>
      </c>
      <c r="F29" s="27">
        <v>3</v>
      </c>
      <c r="G29" s="19">
        <v>1</v>
      </c>
      <c r="H29" s="23" t="s">
        <v>42</v>
      </c>
      <c r="I29" s="27">
        <v>95</v>
      </c>
      <c r="J29" s="27">
        <v>1</v>
      </c>
      <c r="K29" s="18">
        <v>1</v>
      </c>
      <c r="L29" s="23" t="s">
        <v>38</v>
      </c>
      <c r="M29" s="38">
        <f t="shared" si="12"/>
        <v>185</v>
      </c>
      <c r="N29" s="23">
        <v>93</v>
      </c>
      <c r="O29" s="31">
        <v>1</v>
      </c>
      <c r="P29" s="23">
        <v>89</v>
      </c>
      <c r="Q29" s="31">
        <v>1</v>
      </c>
      <c r="R29" s="23">
        <v>83</v>
      </c>
      <c r="S29" s="33">
        <v>6</v>
      </c>
      <c r="T29" s="23">
        <v>91</v>
      </c>
      <c r="U29" s="33">
        <v>2</v>
      </c>
      <c r="V29" s="26">
        <f t="shared" si="13"/>
        <v>89</v>
      </c>
      <c r="W29" s="4">
        <f t="shared" si="14"/>
        <v>274</v>
      </c>
      <c r="X29" s="14">
        <f>X26</f>
        <v>1060.25</v>
      </c>
    </row>
    <row r="30" spans="1:24">
      <c r="B30" s="2" t="s">
        <v>39</v>
      </c>
      <c r="E30" s="12"/>
      <c r="F30" s="12"/>
      <c r="I30" s="12"/>
      <c r="J30" s="12"/>
      <c r="N30" s="24"/>
      <c r="P30" s="24"/>
      <c r="R30" s="24"/>
      <c r="T30" s="24"/>
      <c r="W30" s="12"/>
      <c r="X30" s="14"/>
    </row>
    <row r="31" spans="1:24">
      <c r="A31" s="15">
        <v>6</v>
      </c>
      <c r="B31" t="s">
        <v>80</v>
      </c>
      <c r="C31" t="s">
        <v>20</v>
      </c>
      <c r="D31" t="s">
        <v>94</v>
      </c>
      <c r="E31" s="27">
        <v>82</v>
      </c>
      <c r="F31" s="27">
        <v>4</v>
      </c>
      <c r="G31" s="19">
        <v>0</v>
      </c>
      <c r="H31" s="26" t="s">
        <v>70</v>
      </c>
      <c r="I31" s="27">
        <v>87</v>
      </c>
      <c r="J31" s="27">
        <v>3</v>
      </c>
      <c r="K31" s="18">
        <v>1</v>
      </c>
      <c r="L31" s="26" t="s">
        <v>72</v>
      </c>
      <c r="M31" s="38">
        <f>E31+I31</f>
        <v>169</v>
      </c>
      <c r="N31" s="23">
        <v>83</v>
      </c>
      <c r="O31" s="31">
        <v>4</v>
      </c>
      <c r="P31" s="23">
        <v>90</v>
      </c>
      <c r="Q31" s="31">
        <v>1</v>
      </c>
      <c r="R31" s="23">
        <v>85</v>
      </c>
      <c r="S31" s="33">
        <v>6</v>
      </c>
      <c r="T31" s="23">
        <v>81</v>
      </c>
      <c r="U31" s="33">
        <v>6</v>
      </c>
      <c r="V31" s="26">
        <f>(N31+P31+R31+T31)/4</f>
        <v>84.75</v>
      </c>
      <c r="W31" s="4">
        <f>E31+I31+V31</f>
        <v>253.75</v>
      </c>
      <c r="X31" s="6">
        <f>W31+W32+W33+W34</f>
        <v>998.75</v>
      </c>
    </row>
    <row r="32" spans="1:24">
      <c r="A32" s="15">
        <v>6</v>
      </c>
      <c r="B32" t="s">
        <v>80</v>
      </c>
      <c r="C32" t="s">
        <v>20</v>
      </c>
      <c r="D32" t="s">
        <v>290</v>
      </c>
      <c r="E32" s="27">
        <v>83</v>
      </c>
      <c r="F32" s="27">
        <v>3</v>
      </c>
      <c r="G32" s="19">
        <v>0</v>
      </c>
      <c r="H32" s="26" t="s">
        <v>70</v>
      </c>
      <c r="I32" s="27">
        <v>85</v>
      </c>
      <c r="J32" s="27">
        <v>4</v>
      </c>
      <c r="K32" s="18">
        <v>1</v>
      </c>
      <c r="L32" s="26" t="s">
        <v>72</v>
      </c>
      <c r="M32" s="38">
        <f t="shared" ref="M32:M34" si="15">E32+I32</f>
        <v>168</v>
      </c>
      <c r="N32" s="23">
        <v>79</v>
      </c>
      <c r="O32" s="31">
        <v>6</v>
      </c>
      <c r="P32" s="23">
        <v>80</v>
      </c>
      <c r="Q32" s="31">
        <v>6</v>
      </c>
      <c r="R32" s="23">
        <v>84</v>
      </c>
      <c r="S32" s="33">
        <v>7</v>
      </c>
      <c r="T32" s="23">
        <v>80</v>
      </c>
      <c r="U32" s="33">
        <v>7</v>
      </c>
      <c r="V32" s="26">
        <f t="shared" ref="V32:V34" si="16">(N32+P32+R32+T32)/4</f>
        <v>80.75</v>
      </c>
      <c r="W32" s="4">
        <f t="shared" ref="W32:W34" si="17">E32+I32+V32</f>
        <v>248.75</v>
      </c>
      <c r="X32" s="14">
        <f>X31</f>
        <v>998.75</v>
      </c>
    </row>
    <row r="33" spans="1:24">
      <c r="A33" s="15">
        <v>6</v>
      </c>
      <c r="B33" t="s">
        <v>80</v>
      </c>
      <c r="C33" t="s">
        <v>24</v>
      </c>
      <c r="D33" t="s">
        <v>291</v>
      </c>
      <c r="E33" s="27">
        <v>84</v>
      </c>
      <c r="F33" s="27">
        <v>4</v>
      </c>
      <c r="G33" s="19">
        <v>0</v>
      </c>
      <c r="H33" s="23" t="s">
        <v>43</v>
      </c>
      <c r="I33" s="27">
        <v>79</v>
      </c>
      <c r="J33" s="27">
        <v>4</v>
      </c>
      <c r="K33" s="18">
        <v>0</v>
      </c>
      <c r="L33" s="23" t="s">
        <v>42</v>
      </c>
      <c r="M33" s="38">
        <f t="shared" si="15"/>
        <v>163</v>
      </c>
      <c r="N33" s="23">
        <v>83</v>
      </c>
      <c r="O33" s="31">
        <v>7</v>
      </c>
      <c r="P33" s="23">
        <v>80</v>
      </c>
      <c r="Q33" s="31">
        <v>6</v>
      </c>
      <c r="R33" s="23">
        <v>84</v>
      </c>
      <c r="S33" s="33">
        <v>5</v>
      </c>
      <c r="T33" s="23">
        <v>86</v>
      </c>
      <c r="U33" s="33">
        <v>6</v>
      </c>
      <c r="V33" s="26">
        <f t="shared" si="16"/>
        <v>83.25</v>
      </c>
      <c r="W33" s="4">
        <f t="shared" si="17"/>
        <v>246.25</v>
      </c>
      <c r="X33" s="14">
        <f>X31</f>
        <v>998.75</v>
      </c>
    </row>
    <row r="34" spans="1:24">
      <c r="A34" s="15">
        <v>6</v>
      </c>
      <c r="B34" t="s">
        <v>80</v>
      </c>
      <c r="C34" t="s">
        <v>24</v>
      </c>
      <c r="D34" t="s">
        <v>96</v>
      </c>
      <c r="E34" s="27">
        <v>85</v>
      </c>
      <c r="F34" s="27">
        <v>3</v>
      </c>
      <c r="G34" s="19">
        <v>0</v>
      </c>
      <c r="H34" s="23" t="s">
        <v>43</v>
      </c>
      <c r="I34" s="27">
        <v>81</v>
      </c>
      <c r="J34" s="27">
        <v>3</v>
      </c>
      <c r="K34" s="18">
        <v>0</v>
      </c>
      <c r="L34" s="23" t="s">
        <v>42</v>
      </c>
      <c r="M34" s="38">
        <f t="shared" si="15"/>
        <v>166</v>
      </c>
      <c r="N34" s="23">
        <v>84</v>
      </c>
      <c r="O34" s="31">
        <v>6</v>
      </c>
      <c r="P34" s="23">
        <v>81</v>
      </c>
      <c r="Q34" s="31">
        <v>5</v>
      </c>
      <c r="R34" s="23">
        <v>86</v>
      </c>
      <c r="S34" s="33">
        <v>3</v>
      </c>
      <c r="T34" s="23">
        <v>85</v>
      </c>
      <c r="U34" s="33">
        <v>7</v>
      </c>
      <c r="V34" s="26">
        <f t="shared" si="16"/>
        <v>84</v>
      </c>
      <c r="W34" s="4">
        <f t="shared" si="17"/>
        <v>250</v>
      </c>
      <c r="X34" s="14">
        <f>X31</f>
        <v>998.75</v>
      </c>
    </row>
    <row r="35" spans="1:24">
      <c r="B35" s="2"/>
      <c r="D35" s="21"/>
      <c r="E35" s="12"/>
      <c r="F35" s="12"/>
      <c r="I35" s="12"/>
      <c r="J35" s="12"/>
      <c r="N35" s="24"/>
      <c r="P35" s="24"/>
      <c r="R35" s="24"/>
      <c r="T35" s="24"/>
      <c r="W35" s="12"/>
      <c r="X35" s="14"/>
    </row>
    <row r="36" spans="1:24">
      <c r="A36" s="15">
        <v>7</v>
      </c>
      <c r="B36" t="s">
        <v>40</v>
      </c>
      <c r="C36" t="s">
        <v>20</v>
      </c>
      <c r="D36" t="s">
        <v>101</v>
      </c>
      <c r="E36" s="27">
        <v>85</v>
      </c>
      <c r="F36" s="27">
        <v>4</v>
      </c>
      <c r="G36" s="17">
        <v>1</v>
      </c>
      <c r="H36" s="26" t="s">
        <v>72</v>
      </c>
      <c r="I36" s="27">
        <v>87</v>
      </c>
      <c r="J36" s="27">
        <v>4</v>
      </c>
      <c r="K36" s="18">
        <v>0</v>
      </c>
      <c r="L36" s="26" t="s">
        <v>74</v>
      </c>
      <c r="M36" s="38">
        <f>E36+I36</f>
        <v>172</v>
      </c>
      <c r="N36" s="23">
        <v>90</v>
      </c>
      <c r="O36" s="31">
        <v>2</v>
      </c>
      <c r="P36" s="23">
        <v>87</v>
      </c>
      <c r="Q36" s="31">
        <v>3</v>
      </c>
      <c r="R36" s="23">
        <v>88</v>
      </c>
      <c r="S36" s="33">
        <v>2</v>
      </c>
      <c r="T36" s="23">
        <v>84</v>
      </c>
      <c r="U36" s="33">
        <v>4</v>
      </c>
      <c r="V36" s="26">
        <f>(N36+P36+R36+T36)/4</f>
        <v>87.25</v>
      </c>
      <c r="W36" s="4">
        <f>E36+I36+V36</f>
        <v>259.25</v>
      </c>
      <c r="X36" s="6">
        <f>W36+W37+W38+W39</f>
        <v>1035.75</v>
      </c>
    </row>
    <row r="37" spans="1:24">
      <c r="A37" s="15">
        <v>7</v>
      </c>
      <c r="B37" t="s">
        <v>40</v>
      </c>
      <c r="C37" t="s">
        <v>20</v>
      </c>
      <c r="D37" t="s">
        <v>292</v>
      </c>
      <c r="E37" s="27">
        <v>85</v>
      </c>
      <c r="F37" s="27">
        <v>3</v>
      </c>
      <c r="G37" s="19">
        <v>1</v>
      </c>
      <c r="H37" s="26" t="s">
        <v>72</v>
      </c>
      <c r="I37" s="27">
        <v>91</v>
      </c>
      <c r="J37" s="27">
        <v>1</v>
      </c>
      <c r="K37" s="18">
        <v>0</v>
      </c>
      <c r="L37" s="26" t="s">
        <v>74</v>
      </c>
      <c r="M37" s="38">
        <f t="shared" ref="M37:M39" si="18">E37+I37</f>
        <v>176</v>
      </c>
      <c r="N37" s="23">
        <v>82</v>
      </c>
      <c r="O37" s="31">
        <v>5</v>
      </c>
      <c r="P37" s="23">
        <v>72</v>
      </c>
      <c r="Q37" s="31">
        <v>4</v>
      </c>
      <c r="R37" s="23">
        <v>86</v>
      </c>
      <c r="S37" s="33">
        <v>5</v>
      </c>
      <c r="T37" s="23">
        <v>82</v>
      </c>
      <c r="U37" s="33">
        <v>5</v>
      </c>
      <c r="V37" s="26">
        <f t="shared" ref="V37:V39" si="19">(N37+P37+R37+T37)/4</f>
        <v>80.5</v>
      </c>
      <c r="W37" s="4">
        <f t="shared" ref="W37:W39" si="20">E37+I37+V37</f>
        <v>256.5</v>
      </c>
      <c r="X37" s="14">
        <f>X36</f>
        <v>1035.75</v>
      </c>
    </row>
    <row r="38" spans="1:24">
      <c r="A38" s="15">
        <v>7</v>
      </c>
      <c r="B38" t="s">
        <v>40</v>
      </c>
      <c r="C38" t="s">
        <v>24</v>
      </c>
      <c r="D38" t="s">
        <v>99</v>
      </c>
      <c r="E38" s="27">
        <v>86</v>
      </c>
      <c r="F38" s="27">
        <v>2</v>
      </c>
      <c r="G38" s="19">
        <v>1</v>
      </c>
      <c r="H38" s="23" t="s">
        <v>47</v>
      </c>
      <c r="I38" s="27">
        <v>89</v>
      </c>
      <c r="J38" s="27">
        <v>2</v>
      </c>
      <c r="K38" s="18">
        <v>1</v>
      </c>
      <c r="L38" s="23" t="s">
        <v>43</v>
      </c>
      <c r="M38" s="38">
        <f t="shared" si="18"/>
        <v>175</v>
      </c>
      <c r="N38" s="23">
        <v>85</v>
      </c>
      <c r="O38" s="31">
        <v>5</v>
      </c>
      <c r="P38" s="23">
        <v>88</v>
      </c>
      <c r="Q38" s="31">
        <v>2</v>
      </c>
      <c r="R38" s="23">
        <v>87</v>
      </c>
      <c r="S38" s="33">
        <v>2</v>
      </c>
      <c r="T38" s="23">
        <v>92</v>
      </c>
      <c r="U38" s="33">
        <v>1</v>
      </c>
      <c r="V38" s="26">
        <f t="shared" si="19"/>
        <v>88</v>
      </c>
      <c r="W38" s="4">
        <f t="shared" si="20"/>
        <v>263</v>
      </c>
      <c r="X38" s="14">
        <f>X36</f>
        <v>1035.75</v>
      </c>
    </row>
    <row r="39" spans="1:24">
      <c r="A39" s="15">
        <v>7</v>
      </c>
      <c r="B39" t="s">
        <v>40</v>
      </c>
      <c r="C39" t="s">
        <v>24</v>
      </c>
      <c r="D39" t="s">
        <v>293</v>
      </c>
      <c r="E39" s="27">
        <v>85</v>
      </c>
      <c r="F39" s="27">
        <v>3</v>
      </c>
      <c r="G39" s="19">
        <v>1</v>
      </c>
      <c r="H39" s="23" t="s">
        <v>47</v>
      </c>
      <c r="I39" s="27">
        <v>87</v>
      </c>
      <c r="J39" s="27">
        <v>3</v>
      </c>
      <c r="K39" s="18">
        <v>1</v>
      </c>
      <c r="L39" s="23" t="s">
        <v>43</v>
      </c>
      <c r="M39" s="38">
        <f t="shared" si="18"/>
        <v>172</v>
      </c>
      <c r="N39" s="23">
        <v>85</v>
      </c>
      <c r="O39" s="31">
        <v>4</v>
      </c>
      <c r="P39" s="23">
        <v>83</v>
      </c>
      <c r="Q39" s="31">
        <v>4</v>
      </c>
      <c r="R39" s="23">
        <v>82</v>
      </c>
      <c r="S39" s="33">
        <v>7</v>
      </c>
      <c r="T39" s="23">
        <v>90</v>
      </c>
      <c r="U39" s="33">
        <v>3</v>
      </c>
      <c r="V39" s="26">
        <f t="shared" si="19"/>
        <v>85</v>
      </c>
      <c r="W39" s="4">
        <f t="shared" si="20"/>
        <v>257</v>
      </c>
      <c r="X39" s="14">
        <f>X36</f>
        <v>1035.75</v>
      </c>
    </row>
    <row r="40" spans="1:24">
      <c r="E40" s="12"/>
      <c r="F40" s="22"/>
      <c r="I40" s="12"/>
      <c r="J40" s="22"/>
      <c r="N40" s="24"/>
      <c r="P40" s="24"/>
      <c r="W40" s="12"/>
      <c r="X40" s="14"/>
    </row>
    <row r="41" spans="1:24">
      <c r="A41" s="15"/>
      <c r="B41" s="2"/>
      <c r="C41" s="5"/>
      <c r="D41" s="21"/>
      <c r="E41" s="27"/>
      <c r="F41" s="19"/>
      <c r="G41" s="19"/>
      <c r="H41" s="26"/>
      <c r="I41" s="27"/>
      <c r="J41" s="19"/>
      <c r="K41" s="18"/>
      <c r="L41" s="26"/>
      <c r="M41" s="38"/>
      <c r="N41" s="23"/>
      <c r="O41" s="31"/>
      <c r="P41" s="23"/>
      <c r="Q41" s="31"/>
      <c r="R41" s="29"/>
      <c r="S41" s="33"/>
      <c r="T41" s="29"/>
      <c r="U41" s="33"/>
      <c r="V41" s="26"/>
      <c r="W41" s="4"/>
      <c r="X41" s="6"/>
    </row>
    <row r="42" spans="1:24">
      <c r="A42" s="15"/>
      <c r="B42" s="2"/>
      <c r="C42" s="5"/>
      <c r="D42" s="21"/>
      <c r="E42" s="27"/>
      <c r="F42" s="19"/>
      <c r="G42" s="19"/>
      <c r="H42" s="26"/>
      <c r="I42" s="27"/>
      <c r="J42" s="19"/>
      <c r="K42" s="18"/>
      <c r="L42" s="26"/>
      <c r="M42" s="38"/>
      <c r="N42" s="23"/>
      <c r="O42" s="31"/>
      <c r="P42" s="23"/>
      <c r="Q42" s="31"/>
      <c r="R42" s="29"/>
      <c r="S42" s="33"/>
      <c r="T42" s="29"/>
      <c r="U42" s="33"/>
      <c r="V42" s="26"/>
      <c r="W42" s="4"/>
      <c r="X42" s="14"/>
    </row>
    <row r="43" spans="1:24">
      <c r="A43" s="15"/>
      <c r="B43" s="2"/>
      <c r="C43" s="5"/>
      <c r="D43" s="21"/>
      <c r="E43" s="27"/>
      <c r="F43" s="19"/>
      <c r="G43" s="19"/>
      <c r="H43" s="23"/>
      <c r="I43" s="27"/>
      <c r="J43" s="19"/>
      <c r="K43" s="18"/>
      <c r="L43" s="23"/>
      <c r="M43" s="39"/>
      <c r="N43" s="23"/>
      <c r="O43" s="31"/>
      <c r="P43" s="23"/>
      <c r="Q43" s="31"/>
      <c r="R43" s="29"/>
      <c r="S43" s="33"/>
      <c r="T43" s="29"/>
      <c r="U43" s="33"/>
      <c r="V43" s="26"/>
      <c r="W43" s="4"/>
      <c r="X43" s="14"/>
    </row>
    <row r="44" spans="1:24">
      <c r="A44" s="15"/>
      <c r="B44" s="2"/>
      <c r="C44" s="5"/>
      <c r="D44" s="21"/>
      <c r="E44" s="27"/>
      <c r="F44" s="19"/>
      <c r="G44" s="19"/>
      <c r="H44" s="23"/>
      <c r="I44" s="27"/>
      <c r="J44" s="19"/>
      <c r="K44" s="18"/>
      <c r="L44" s="23"/>
      <c r="M44" s="39"/>
      <c r="N44" s="23"/>
      <c r="O44" s="31"/>
      <c r="P44" s="23"/>
      <c r="Q44" s="31"/>
      <c r="R44" s="29"/>
      <c r="S44" s="33"/>
      <c r="T44" s="29"/>
      <c r="U44" s="33"/>
      <c r="V44" s="26"/>
      <c r="W44" s="4"/>
      <c r="X44" s="14"/>
    </row>
    <row r="45" spans="1:24">
      <c r="B45" s="2"/>
      <c r="E45" s="12"/>
      <c r="F45" s="22"/>
      <c r="I45" s="12"/>
      <c r="J45" s="22"/>
      <c r="N45" s="24"/>
      <c r="P45" s="24"/>
      <c r="W45" s="12"/>
      <c r="X45" s="14"/>
    </row>
    <row r="46" spans="1:24">
      <c r="A46" s="15"/>
      <c r="B46" s="2"/>
      <c r="C46" s="5"/>
      <c r="D46" s="21"/>
      <c r="E46" s="27"/>
      <c r="F46" s="19"/>
      <c r="G46" s="19"/>
      <c r="H46" s="26"/>
      <c r="I46" s="27"/>
      <c r="J46" s="19"/>
      <c r="K46" s="18"/>
      <c r="L46" s="26"/>
      <c r="M46" s="38"/>
      <c r="N46" s="23"/>
      <c r="O46" s="31"/>
      <c r="P46" s="23"/>
      <c r="Q46" s="31"/>
      <c r="R46" s="29"/>
      <c r="S46" s="33"/>
      <c r="T46" s="29"/>
      <c r="U46" s="33"/>
      <c r="V46" s="26"/>
      <c r="W46" s="4"/>
      <c r="X46" s="6"/>
    </row>
    <row r="47" spans="1:24">
      <c r="A47" s="15"/>
      <c r="B47" s="2"/>
      <c r="C47" s="5"/>
      <c r="D47" s="21"/>
      <c r="E47" s="27"/>
      <c r="F47" s="19"/>
      <c r="G47" s="19"/>
      <c r="H47" s="26"/>
      <c r="I47" s="27"/>
      <c r="J47" s="19"/>
      <c r="K47" s="18"/>
      <c r="L47" s="26"/>
      <c r="M47" s="38"/>
      <c r="N47" s="23"/>
      <c r="O47" s="31"/>
      <c r="P47" s="23"/>
      <c r="Q47" s="31"/>
      <c r="R47" s="29"/>
      <c r="S47" s="33"/>
      <c r="T47" s="29"/>
      <c r="U47" s="33"/>
      <c r="V47" s="26"/>
      <c r="W47" s="4"/>
      <c r="X47" s="14"/>
    </row>
    <row r="48" spans="1:24">
      <c r="A48" s="15"/>
      <c r="B48" s="2"/>
      <c r="C48" s="5"/>
      <c r="D48" s="21"/>
      <c r="E48" s="27"/>
      <c r="F48" s="19"/>
      <c r="G48" s="19"/>
      <c r="H48" s="23"/>
      <c r="I48" s="27"/>
      <c r="J48" s="19"/>
      <c r="K48" s="18"/>
      <c r="L48" s="23"/>
      <c r="M48" s="39"/>
      <c r="N48" s="23"/>
      <c r="O48" s="31"/>
      <c r="P48" s="23"/>
      <c r="Q48" s="31"/>
      <c r="R48" s="29"/>
      <c r="S48" s="33"/>
      <c r="T48" s="29"/>
      <c r="U48" s="33"/>
      <c r="V48" s="26"/>
      <c r="W48" s="4"/>
      <c r="X48" s="14"/>
    </row>
    <row r="49" spans="1:24">
      <c r="A49" s="15"/>
      <c r="B49" s="2"/>
      <c r="C49" s="5"/>
      <c r="D49" s="21"/>
      <c r="E49" s="27"/>
      <c r="F49" s="19"/>
      <c r="G49" s="19"/>
      <c r="H49" s="23"/>
      <c r="I49" s="27"/>
      <c r="J49" s="19"/>
      <c r="K49" s="18"/>
      <c r="L49" s="23"/>
      <c r="M49" s="39"/>
      <c r="N49" s="23"/>
      <c r="O49" s="31"/>
      <c r="P49" s="23"/>
      <c r="Q49" s="31"/>
      <c r="R49" s="29"/>
      <c r="S49" s="33"/>
      <c r="T49" s="29"/>
      <c r="U49" s="33"/>
      <c r="V49" s="26"/>
      <c r="W49" s="4"/>
      <c r="X49" s="14"/>
    </row>
    <row r="50" spans="1:24">
      <c r="B50" s="2"/>
      <c r="D50" s="21"/>
      <c r="E50" s="12"/>
      <c r="F50" s="22"/>
      <c r="I50" s="12"/>
      <c r="J50" s="22"/>
      <c r="N50" s="24"/>
      <c r="P50" s="24"/>
      <c r="W50" s="12"/>
      <c r="X50" s="14"/>
    </row>
    <row r="51" spans="1:24">
      <c r="A51" s="15"/>
      <c r="B51" s="2"/>
      <c r="C51" s="5"/>
      <c r="D51" s="21"/>
      <c r="E51" s="27"/>
      <c r="F51" s="19"/>
      <c r="G51" s="17"/>
      <c r="H51" s="26"/>
      <c r="I51" s="27"/>
      <c r="J51" s="19"/>
      <c r="K51" s="18"/>
      <c r="L51" s="26"/>
      <c r="M51" s="38"/>
      <c r="N51" s="23"/>
      <c r="O51" s="31"/>
      <c r="P51" s="23"/>
      <c r="Q51" s="31"/>
      <c r="R51" s="29"/>
      <c r="S51" s="33"/>
      <c r="T51" s="29"/>
      <c r="U51" s="33"/>
      <c r="V51" s="26"/>
      <c r="W51" s="4"/>
      <c r="X51" s="6"/>
    </row>
    <row r="52" spans="1:24">
      <c r="A52" s="15"/>
      <c r="B52" s="2"/>
      <c r="C52" s="5"/>
      <c r="D52" s="21"/>
      <c r="E52" s="27"/>
      <c r="F52" s="19"/>
      <c r="G52" s="19"/>
      <c r="H52" s="26"/>
      <c r="I52" s="27"/>
      <c r="J52" s="19"/>
      <c r="K52" s="18"/>
      <c r="L52" s="26"/>
      <c r="M52" s="38"/>
      <c r="N52" s="23"/>
      <c r="O52" s="31"/>
      <c r="P52" s="23"/>
      <c r="Q52" s="31"/>
      <c r="R52" s="29"/>
      <c r="S52" s="33"/>
      <c r="T52" s="29"/>
      <c r="U52" s="33"/>
      <c r="V52" s="26"/>
      <c r="W52" s="4"/>
      <c r="X52" s="14"/>
    </row>
    <row r="53" spans="1:24">
      <c r="A53" s="15"/>
      <c r="B53" s="2"/>
      <c r="C53" s="5"/>
      <c r="D53" s="21"/>
      <c r="E53" s="27"/>
      <c r="F53" s="19"/>
      <c r="G53" s="19"/>
      <c r="H53" s="23"/>
      <c r="I53" s="27"/>
      <c r="J53" s="19"/>
      <c r="K53" s="18"/>
      <c r="L53" s="23"/>
      <c r="M53" s="39"/>
      <c r="N53" s="23"/>
      <c r="O53" s="31"/>
      <c r="P53" s="23"/>
      <c r="Q53" s="31"/>
      <c r="R53" s="29"/>
      <c r="S53" s="33"/>
      <c r="T53" s="29"/>
      <c r="U53" s="33"/>
      <c r="V53" s="26"/>
      <c r="W53" s="4"/>
      <c r="X53" s="14"/>
    </row>
    <row r="54" spans="1:24">
      <c r="A54" s="15"/>
      <c r="B54" s="2"/>
      <c r="C54" s="5"/>
      <c r="D54" s="21"/>
      <c r="E54" s="27"/>
      <c r="F54" s="19"/>
      <c r="G54" s="19"/>
      <c r="H54" s="23"/>
      <c r="I54" s="27"/>
      <c r="J54" s="19"/>
      <c r="K54" s="18"/>
      <c r="L54" s="23"/>
      <c r="M54" s="39"/>
      <c r="N54" s="23"/>
      <c r="O54" s="31"/>
      <c r="P54" s="23"/>
      <c r="Q54" s="31"/>
      <c r="R54" s="29"/>
      <c r="S54" s="33"/>
      <c r="T54" s="29"/>
      <c r="U54" s="33"/>
      <c r="V54" s="26"/>
      <c r="W54" s="4"/>
      <c r="X54" s="14"/>
    </row>
    <row r="55" spans="1:24">
      <c r="B55" s="2"/>
      <c r="E55" s="12"/>
      <c r="F55" s="22"/>
      <c r="I55" s="12"/>
      <c r="J55" s="22"/>
      <c r="N55" s="24"/>
      <c r="P55" s="24"/>
      <c r="V55" s="34"/>
      <c r="W55" s="12"/>
      <c r="X55" s="14"/>
    </row>
    <row r="56" spans="1:24">
      <c r="A56" s="15"/>
      <c r="B56" s="2"/>
      <c r="C56" s="5"/>
      <c r="D56" s="21"/>
      <c r="E56" s="27"/>
      <c r="F56" s="19"/>
      <c r="G56" s="19"/>
      <c r="H56" s="26"/>
      <c r="I56" s="27"/>
      <c r="J56" s="19"/>
      <c r="K56" s="18"/>
      <c r="L56" s="23"/>
      <c r="M56" s="39"/>
      <c r="N56" s="23"/>
      <c r="O56" s="31"/>
      <c r="P56" s="23"/>
      <c r="Q56" s="31"/>
      <c r="R56" s="29"/>
      <c r="S56" s="33"/>
      <c r="T56" s="29"/>
      <c r="U56" s="33"/>
      <c r="V56" s="26"/>
      <c r="W56" s="4"/>
      <c r="X56" s="6"/>
    </row>
    <row r="57" spans="1:24">
      <c r="A57" s="15"/>
      <c r="B57" s="2"/>
      <c r="C57" s="5"/>
      <c r="D57" s="21"/>
      <c r="E57" s="27"/>
      <c r="F57" s="19"/>
      <c r="G57" s="19"/>
      <c r="H57" s="26"/>
      <c r="I57" s="27"/>
      <c r="J57" s="19"/>
      <c r="K57" s="18"/>
      <c r="L57" s="23"/>
      <c r="M57" s="39"/>
      <c r="N57" s="23"/>
      <c r="O57" s="31"/>
      <c r="P57" s="23"/>
      <c r="Q57" s="31"/>
      <c r="R57" s="29"/>
      <c r="S57" s="33"/>
      <c r="T57" s="29"/>
      <c r="U57" s="33"/>
      <c r="V57" s="26"/>
      <c r="W57" s="4"/>
      <c r="X57" s="14"/>
    </row>
    <row r="58" spans="1:24">
      <c r="A58" s="15"/>
      <c r="B58" s="2"/>
      <c r="C58" s="5"/>
      <c r="D58" s="21"/>
      <c r="E58" s="27"/>
      <c r="F58" s="19"/>
      <c r="G58" s="19"/>
      <c r="H58" s="23"/>
      <c r="I58" s="27"/>
      <c r="J58" s="19"/>
      <c r="K58" s="18"/>
      <c r="L58" s="23"/>
      <c r="M58" s="39"/>
      <c r="N58" s="23"/>
      <c r="O58" s="31"/>
      <c r="P58" s="23"/>
      <c r="Q58" s="31"/>
      <c r="R58" s="29"/>
      <c r="S58" s="33"/>
      <c r="T58" s="29"/>
      <c r="U58" s="33"/>
      <c r="V58" s="26"/>
      <c r="W58" s="4"/>
      <c r="X58" s="14"/>
    </row>
    <row r="59" spans="1:24">
      <c r="A59" s="15"/>
      <c r="B59" s="2"/>
      <c r="C59" s="5"/>
      <c r="D59" s="21"/>
      <c r="E59" s="27"/>
      <c r="F59" s="19"/>
      <c r="G59" s="19"/>
      <c r="H59" s="23"/>
      <c r="I59" s="27"/>
      <c r="J59" s="19"/>
      <c r="K59" s="18"/>
      <c r="L59" s="23"/>
      <c r="M59" s="39"/>
      <c r="N59" s="23"/>
      <c r="O59" s="31"/>
      <c r="P59" s="23"/>
      <c r="Q59" s="31"/>
      <c r="R59" s="29"/>
      <c r="S59" s="33"/>
      <c r="T59" s="29"/>
      <c r="U59" s="33"/>
      <c r="V59" s="26"/>
      <c r="W59" s="4"/>
      <c r="X59" s="14"/>
    </row>
    <row r="60" spans="1:24">
      <c r="B60" s="2"/>
      <c r="E60" s="12"/>
      <c r="F60" s="22"/>
      <c r="I60" s="12"/>
      <c r="J60" s="22"/>
      <c r="N60" s="24"/>
      <c r="P60" s="24"/>
      <c r="W60" s="12"/>
      <c r="X60" s="14"/>
    </row>
    <row r="61" spans="1:24">
      <c r="A61" s="15"/>
      <c r="B61" s="2"/>
      <c r="C61" s="5"/>
      <c r="D61" s="21"/>
      <c r="E61" s="27"/>
      <c r="F61" s="19"/>
      <c r="G61" s="19"/>
      <c r="H61" s="26"/>
      <c r="I61" s="27"/>
      <c r="J61" s="19"/>
      <c r="K61" s="18"/>
      <c r="L61" s="23"/>
      <c r="M61" s="39"/>
      <c r="N61" s="23"/>
      <c r="O61" s="31"/>
      <c r="P61" s="23"/>
      <c r="Q61" s="31"/>
      <c r="R61" s="29"/>
      <c r="S61" s="33"/>
      <c r="T61" s="29"/>
      <c r="U61" s="33"/>
      <c r="V61" s="26"/>
      <c r="W61" s="4"/>
      <c r="X61" s="6"/>
    </row>
    <row r="62" spans="1:24">
      <c r="A62" s="15"/>
      <c r="B62" s="2"/>
      <c r="C62" s="5"/>
      <c r="D62" s="21"/>
      <c r="E62" s="27"/>
      <c r="F62" s="19"/>
      <c r="G62" s="19"/>
      <c r="H62" s="26"/>
      <c r="I62" s="27"/>
      <c r="J62" s="19"/>
      <c r="K62" s="18"/>
      <c r="L62" s="23"/>
      <c r="M62" s="39"/>
      <c r="N62" s="23"/>
      <c r="O62" s="31"/>
      <c r="P62" s="23"/>
      <c r="Q62" s="31"/>
      <c r="R62" s="29"/>
      <c r="S62" s="33"/>
      <c r="T62" s="29"/>
      <c r="U62" s="33"/>
      <c r="V62" s="26"/>
      <c r="W62" s="4"/>
      <c r="X62" s="14"/>
    </row>
    <row r="63" spans="1:24">
      <c r="A63" s="15"/>
      <c r="B63" s="2"/>
      <c r="C63" s="5"/>
      <c r="D63" s="21"/>
      <c r="E63" s="27"/>
      <c r="F63" s="19"/>
      <c r="G63" s="19"/>
      <c r="H63" s="23"/>
      <c r="I63" s="27"/>
      <c r="J63" s="19"/>
      <c r="K63" s="18"/>
      <c r="L63" s="23"/>
      <c r="M63" s="39"/>
      <c r="N63" s="23"/>
      <c r="O63" s="31"/>
      <c r="P63" s="23"/>
      <c r="Q63" s="31"/>
      <c r="R63" s="29"/>
      <c r="S63" s="33"/>
      <c r="T63" s="29"/>
      <c r="U63" s="33"/>
      <c r="V63" s="26"/>
      <c r="W63" s="4"/>
      <c r="X63" s="14"/>
    </row>
    <row r="64" spans="1:24">
      <c r="A64" s="15"/>
      <c r="B64" s="2"/>
      <c r="C64" s="5"/>
      <c r="D64" s="21"/>
      <c r="E64" s="27"/>
      <c r="F64" s="19"/>
      <c r="G64" s="19"/>
      <c r="H64" s="23"/>
      <c r="I64" s="27"/>
      <c r="J64" s="19"/>
      <c r="K64" s="18"/>
      <c r="L64" s="23"/>
      <c r="M64" s="39"/>
      <c r="N64" s="23"/>
      <c r="O64" s="31"/>
      <c r="P64" s="23"/>
      <c r="Q64" s="31"/>
      <c r="R64" s="29"/>
      <c r="S64" s="33"/>
      <c r="T64" s="29"/>
      <c r="U64" s="33"/>
      <c r="V64" s="26"/>
      <c r="W64" s="4"/>
      <c r="X64" s="14"/>
    </row>
    <row r="65" spans="1:24">
      <c r="B65" s="2"/>
      <c r="D65" s="21"/>
      <c r="E65" s="12"/>
      <c r="F65" s="22"/>
      <c r="I65" s="12"/>
      <c r="J65" s="22"/>
      <c r="N65" s="24"/>
      <c r="P65" s="24"/>
      <c r="W65" s="12"/>
      <c r="X65" s="14"/>
    </row>
    <row r="66" spans="1:24">
      <c r="A66" s="15"/>
      <c r="B66" s="2"/>
      <c r="C66" s="5"/>
      <c r="D66" s="21"/>
      <c r="E66" s="27"/>
      <c r="F66" s="19"/>
      <c r="G66" s="17"/>
      <c r="H66" s="26"/>
      <c r="I66" s="27"/>
      <c r="J66" s="19"/>
      <c r="K66" s="18"/>
      <c r="L66" s="23"/>
      <c r="M66" s="39"/>
      <c r="N66" s="23"/>
      <c r="O66" s="31"/>
      <c r="P66" s="23"/>
      <c r="Q66" s="31"/>
      <c r="R66" s="29"/>
      <c r="S66" s="33"/>
      <c r="T66" s="29"/>
      <c r="U66" s="33"/>
      <c r="V66" s="26"/>
      <c r="W66" s="4"/>
      <c r="X66" s="6"/>
    </row>
    <row r="67" spans="1:24">
      <c r="A67" s="15"/>
      <c r="B67" s="2"/>
      <c r="C67" s="5"/>
      <c r="D67" s="21"/>
      <c r="E67" s="27"/>
      <c r="F67" s="19"/>
      <c r="G67" s="19"/>
      <c r="H67" s="26"/>
      <c r="I67" s="27"/>
      <c r="J67" s="19"/>
      <c r="K67" s="18"/>
      <c r="L67" s="23"/>
      <c r="M67" s="39"/>
      <c r="N67" s="23"/>
      <c r="O67" s="31"/>
      <c r="P67" s="23"/>
      <c r="Q67" s="31"/>
      <c r="R67" s="29"/>
      <c r="S67" s="33"/>
      <c r="T67" s="29"/>
      <c r="U67" s="33"/>
      <c r="V67" s="26"/>
      <c r="W67" s="4"/>
      <c r="X67" s="14"/>
    </row>
    <row r="68" spans="1:24">
      <c r="A68" s="15"/>
      <c r="B68" s="2"/>
      <c r="C68" s="5"/>
      <c r="D68" s="21"/>
      <c r="E68" s="27"/>
      <c r="F68" s="19"/>
      <c r="G68" s="19"/>
      <c r="H68" s="23"/>
      <c r="I68" s="27"/>
      <c r="J68" s="19"/>
      <c r="K68" s="18"/>
      <c r="L68" s="23"/>
      <c r="M68" s="39"/>
      <c r="N68" s="23"/>
      <c r="O68" s="31"/>
      <c r="P68" s="23"/>
      <c r="Q68" s="31"/>
      <c r="R68" s="29"/>
      <c r="S68" s="33"/>
      <c r="T68" s="29"/>
      <c r="U68" s="33"/>
      <c r="V68" s="26"/>
      <c r="W68" s="4"/>
      <c r="X68" s="14"/>
    </row>
    <row r="69" spans="1:24">
      <c r="A69" s="15"/>
      <c r="B69" s="2"/>
      <c r="C69" s="5"/>
      <c r="D69" s="21"/>
      <c r="E69" s="27"/>
      <c r="F69" s="19"/>
      <c r="G69" s="19"/>
      <c r="H69" s="23"/>
      <c r="I69" s="27"/>
      <c r="J69" s="19"/>
      <c r="K69" s="18"/>
      <c r="L69" s="23"/>
      <c r="M69" s="39"/>
      <c r="N69" s="23"/>
      <c r="O69" s="31"/>
      <c r="P69" s="23"/>
      <c r="Q69" s="31"/>
      <c r="R69" s="29"/>
      <c r="S69" s="33"/>
      <c r="T69" s="29"/>
      <c r="U69" s="33"/>
      <c r="V69" s="26"/>
      <c r="W69" s="4"/>
      <c r="X69" s="14"/>
    </row>
    <row r="70" spans="1:24">
      <c r="B70" s="2"/>
      <c r="E70" s="12"/>
      <c r="F70" s="22"/>
      <c r="I70" s="12"/>
      <c r="J70" s="22"/>
      <c r="N70" s="24"/>
      <c r="P70" s="24"/>
      <c r="W70" s="12"/>
      <c r="X70" s="14"/>
    </row>
    <row r="71" spans="1:24">
      <c r="A71" s="15"/>
      <c r="B71" s="2"/>
      <c r="C71" s="5"/>
      <c r="D71" s="21"/>
      <c r="E71" s="27"/>
      <c r="F71" s="19"/>
      <c r="G71" s="19"/>
      <c r="H71" s="26"/>
      <c r="I71" s="27"/>
      <c r="J71" s="19"/>
      <c r="K71" s="18"/>
      <c r="L71" s="23"/>
      <c r="M71" s="39"/>
      <c r="N71" s="23"/>
      <c r="O71" s="31"/>
      <c r="P71" s="23"/>
      <c r="Q71" s="31"/>
      <c r="R71" s="29"/>
      <c r="S71" s="33"/>
      <c r="T71" s="29"/>
      <c r="U71" s="33"/>
      <c r="V71" s="26"/>
      <c r="W71" s="4"/>
      <c r="X71" s="6"/>
    </row>
    <row r="72" spans="1:24">
      <c r="A72" s="15"/>
      <c r="B72" s="2"/>
      <c r="C72" s="5"/>
      <c r="D72" s="21"/>
      <c r="E72" s="27"/>
      <c r="F72" s="19"/>
      <c r="G72" s="19"/>
      <c r="H72" s="26"/>
      <c r="I72" s="27"/>
      <c r="J72" s="19"/>
      <c r="K72" s="18"/>
      <c r="L72" s="23"/>
      <c r="M72" s="39"/>
      <c r="N72" s="23"/>
      <c r="O72" s="31"/>
      <c r="P72" s="23"/>
      <c r="Q72" s="31"/>
      <c r="R72" s="29"/>
      <c r="S72" s="33"/>
      <c r="T72" s="29"/>
      <c r="U72" s="33"/>
      <c r="V72" s="26"/>
      <c r="W72" s="4"/>
      <c r="X72" s="14"/>
    </row>
    <row r="73" spans="1:24">
      <c r="A73" s="15"/>
      <c r="B73" s="2"/>
      <c r="C73" s="5"/>
      <c r="D73" s="21"/>
      <c r="E73" s="27"/>
      <c r="F73" s="19"/>
      <c r="G73" s="19"/>
      <c r="H73" s="23"/>
      <c r="I73" s="27"/>
      <c r="J73" s="19"/>
      <c r="K73" s="18"/>
      <c r="L73" s="23"/>
      <c r="M73" s="39"/>
      <c r="N73" s="23"/>
      <c r="O73" s="31"/>
      <c r="P73" s="23"/>
      <c r="Q73" s="31"/>
      <c r="R73" s="29"/>
      <c r="S73" s="33"/>
      <c r="T73" s="29"/>
      <c r="U73" s="33"/>
      <c r="V73" s="26"/>
      <c r="W73" s="4"/>
      <c r="X73" s="14"/>
    </row>
    <row r="74" spans="1:24">
      <c r="A74" s="15"/>
      <c r="B74" s="2"/>
      <c r="C74" s="5"/>
      <c r="D74" s="21"/>
      <c r="E74" s="27"/>
      <c r="F74" s="19"/>
      <c r="G74" s="19"/>
      <c r="H74" s="23"/>
      <c r="I74" s="27"/>
      <c r="J74" s="19"/>
      <c r="K74" s="18"/>
      <c r="L74" s="23"/>
      <c r="M74" s="39"/>
      <c r="N74" s="23"/>
      <c r="O74" s="31"/>
      <c r="P74" s="23"/>
      <c r="Q74" s="31"/>
      <c r="R74" s="29"/>
      <c r="S74" s="33"/>
      <c r="T74" s="29"/>
      <c r="U74" s="33"/>
      <c r="V74" s="26"/>
      <c r="W74" s="4"/>
      <c r="X74" s="14"/>
    </row>
    <row r="75" spans="1:24">
      <c r="B75" s="2"/>
      <c r="D75" s="21"/>
      <c r="E75" s="12"/>
      <c r="F75" s="22"/>
      <c r="I75" s="12"/>
      <c r="J75" s="22"/>
      <c r="N75" s="24"/>
      <c r="P75" s="24"/>
      <c r="W75" s="12"/>
      <c r="X75" s="14"/>
    </row>
    <row r="76" spans="1:24">
      <c r="A76" s="15"/>
      <c r="B76" s="2"/>
      <c r="C76" s="5"/>
      <c r="D76" s="21"/>
      <c r="E76" s="27"/>
      <c r="F76" s="19"/>
      <c r="G76" s="19"/>
      <c r="H76" s="26"/>
      <c r="I76" s="27"/>
      <c r="J76" s="19"/>
      <c r="K76" s="18"/>
      <c r="L76" s="23"/>
      <c r="M76" s="39"/>
      <c r="N76" s="23"/>
      <c r="O76" s="31"/>
      <c r="P76" s="23"/>
      <c r="Q76" s="31"/>
      <c r="R76" s="29"/>
      <c r="S76" s="33"/>
      <c r="T76" s="29"/>
      <c r="U76" s="33"/>
      <c r="V76" s="26"/>
      <c r="W76" s="4"/>
      <c r="X76" s="6"/>
    </row>
    <row r="77" spans="1:24">
      <c r="A77" s="15"/>
      <c r="B77" s="2"/>
      <c r="C77" s="5"/>
      <c r="D77" s="21"/>
      <c r="E77" s="27"/>
      <c r="F77" s="19"/>
      <c r="G77" s="19"/>
      <c r="H77" s="26"/>
      <c r="I77" s="27"/>
      <c r="J77" s="19"/>
      <c r="K77" s="18"/>
      <c r="L77" s="23"/>
      <c r="M77" s="39"/>
      <c r="N77" s="23"/>
      <c r="O77" s="31"/>
      <c r="P77" s="23"/>
      <c r="Q77" s="31"/>
      <c r="R77" s="29"/>
      <c r="S77" s="33"/>
      <c r="T77" s="29"/>
      <c r="U77" s="33"/>
      <c r="V77" s="26"/>
      <c r="W77" s="4"/>
      <c r="X77" s="14"/>
    </row>
    <row r="78" spans="1:24">
      <c r="A78" s="15"/>
      <c r="B78" s="2"/>
      <c r="C78" s="5"/>
      <c r="D78" s="21"/>
      <c r="E78" s="27"/>
      <c r="F78" s="19"/>
      <c r="G78" s="19"/>
      <c r="H78" s="23"/>
      <c r="I78" s="27"/>
      <c r="J78" s="19"/>
      <c r="K78" s="18"/>
      <c r="L78" s="23"/>
      <c r="M78" s="39"/>
      <c r="N78" s="23"/>
      <c r="O78" s="31"/>
      <c r="P78" s="23"/>
      <c r="Q78" s="31"/>
      <c r="R78" s="29"/>
      <c r="S78" s="33"/>
      <c r="T78" s="29"/>
      <c r="U78" s="33"/>
      <c r="V78" s="26"/>
      <c r="W78" s="4"/>
      <c r="X78" s="14"/>
    </row>
    <row r="79" spans="1:24">
      <c r="A79" s="15"/>
      <c r="B79" s="2"/>
      <c r="C79" s="5"/>
      <c r="D79" s="21"/>
      <c r="E79" s="27"/>
      <c r="F79" s="19"/>
      <c r="G79" s="19"/>
      <c r="H79" s="23"/>
      <c r="I79" s="27"/>
      <c r="J79" s="19"/>
      <c r="K79" s="18"/>
      <c r="L79" s="23"/>
      <c r="M79" s="39"/>
      <c r="N79" s="23"/>
      <c r="O79" s="31"/>
      <c r="P79" s="23"/>
      <c r="Q79" s="31"/>
      <c r="R79" s="29"/>
      <c r="S79" s="33"/>
      <c r="T79" s="29"/>
      <c r="U79" s="33"/>
      <c r="V79" s="26"/>
      <c r="W79" s="4"/>
      <c r="X79" s="14"/>
    </row>
    <row r="80" spans="1:24">
      <c r="B80" s="2"/>
      <c r="E80" s="12"/>
      <c r="F80" s="22"/>
      <c r="G80" s="19"/>
      <c r="I80" s="12"/>
      <c r="J80" s="22"/>
      <c r="N80" s="24"/>
      <c r="P80" s="24"/>
      <c r="W80" s="12"/>
      <c r="X80" s="14"/>
    </row>
    <row r="81" spans="1:24">
      <c r="A81" s="15"/>
      <c r="B81" s="2"/>
      <c r="C81" s="5"/>
      <c r="D81" s="21"/>
      <c r="E81" s="27"/>
      <c r="F81" s="19"/>
      <c r="G81" s="18"/>
      <c r="H81" s="26"/>
      <c r="I81" s="27"/>
      <c r="J81" s="19"/>
      <c r="K81" s="18"/>
      <c r="L81" s="23"/>
      <c r="M81" s="39"/>
      <c r="N81" s="23"/>
      <c r="O81" s="31"/>
      <c r="P81" s="23"/>
      <c r="Q81" s="31"/>
      <c r="R81" s="29"/>
      <c r="S81" s="33"/>
      <c r="T81" s="29"/>
      <c r="U81" s="33"/>
      <c r="V81" s="26"/>
      <c r="W81" s="4"/>
      <c r="X81" s="6"/>
    </row>
    <row r="82" spans="1:24">
      <c r="A82" s="15"/>
      <c r="B82" s="2"/>
      <c r="C82" s="5"/>
      <c r="D82" s="21"/>
      <c r="E82" s="27"/>
      <c r="F82" s="19"/>
      <c r="G82" s="18"/>
      <c r="H82" s="26"/>
      <c r="I82" s="27"/>
      <c r="J82" s="19"/>
      <c r="K82" s="18"/>
      <c r="L82" s="23"/>
      <c r="M82" s="39"/>
      <c r="N82" s="23"/>
      <c r="O82" s="31"/>
      <c r="P82" s="23"/>
      <c r="Q82" s="31"/>
      <c r="R82" s="29"/>
      <c r="S82" s="33"/>
      <c r="T82" s="29"/>
      <c r="U82" s="33"/>
      <c r="V82" s="26"/>
      <c r="W82" s="4"/>
      <c r="X82" s="14"/>
    </row>
    <row r="83" spans="1:24">
      <c r="A83" s="15"/>
      <c r="B83" s="2"/>
      <c r="C83" s="5"/>
      <c r="D83" s="21"/>
      <c r="E83" s="27"/>
      <c r="F83" s="19"/>
      <c r="G83" s="18"/>
      <c r="H83" s="23"/>
      <c r="I83" s="27"/>
      <c r="J83" s="19"/>
      <c r="K83" s="18"/>
      <c r="L83" s="23"/>
      <c r="M83" s="39"/>
      <c r="N83" s="23"/>
      <c r="O83" s="31"/>
      <c r="P83" s="23"/>
      <c r="Q83" s="31"/>
      <c r="R83" s="29"/>
      <c r="S83" s="33"/>
      <c r="T83" s="29"/>
      <c r="U83" s="33"/>
      <c r="V83" s="26"/>
      <c r="W83" s="4"/>
      <c r="X83" s="14"/>
    </row>
    <row r="84" spans="1:24">
      <c r="A84" s="15"/>
      <c r="B84" s="2"/>
      <c r="C84" s="5"/>
      <c r="D84" s="21"/>
      <c r="E84" s="27"/>
      <c r="F84" s="19"/>
      <c r="G84" s="18"/>
      <c r="H84" s="23"/>
      <c r="I84" s="27"/>
      <c r="J84" s="19"/>
      <c r="K84" s="18"/>
      <c r="L84" s="23"/>
      <c r="M84" s="39"/>
      <c r="N84" s="23"/>
      <c r="O84" s="31"/>
      <c r="P84" s="23"/>
      <c r="Q84" s="31"/>
      <c r="R84" s="29"/>
      <c r="S84" s="33"/>
      <c r="T84" s="29"/>
      <c r="U84" s="33"/>
      <c r="V84" s="26"/>
      <c r="W84" s="4"/>
      <c r="X84" s="14"/>
    </row>
    <row r="85" spans="1:24">
      <c r="B85" s="2"/>
      <c r="E85" s="12"/>
      <c r="F85" s="22"/>
      <c r="I85" s="12"/>
      <c r="J85" s="22"/>
      <c r="N85" s="24"/>
      <c r="P85" s="24"/>
      <c r="W85" s="12"/>
      <c r="X85" s="14"/>
    </row>
    <row r="86" spans="1:24">
      <c r="A86" s="15"/>
      <c r="B86" s="2"/>
      <c r="C86" s="5"/>
      <c r="D86" s="21"/>
      <c r="E86" s="27"/>
      <c r="F86" s="19"/>
      <c r="G86" s="18"/>
      <c r="H86" s="26"/>
      <c r="I86" s="27"/>
      <c r="J86" s="19"/>
      <c r="K86" s="18"/>
      <c r="L86" s="23"/>
      <c r="M86" s="39"/>
      <c r="N86" s="23"/>
      <c r="O86" s="31"/>
      <c r="P86" s="23"/>
      <c r="Q86" s="31"/>
      <c r="R86" s="29"/>
      <c r="S86" s="33"/>
      <c r="T86" s="29"/>
      <c r="U86" s="33"/>
      <c r="V86" s="26"/>
      <c r="W86" s="4"/>
      <c r="X86" s="6"/>
    </row>
    <row r="87" spans="1:24">
      <c r="A87" s="15"/>
      <c r="B87" s="2"/>
      <c r="C87" s="5"/>
      <c r="D87" s="21"/>
      <c r="E87" s="27"/>
      <c r="F87" s="19"/>
      <c r="G87" s="18"/>
      <c r="H87" s="26"/>
      <c r="I87" s="27"/>
      <c r="J87" s="19"/>
      <c r="K87" s="18"/>
      <c r="L87" s="23"/>
      <c r="M87" s="39"/>
      <c r="N87" s="23"/>
      <c r="O87" s="31"/>
      <c r="P87" s="23"/>
      <c r="Q87" s="31"/>
      <c r="R87" s="29"/>
      <c r="S87" s="33"/>
      <c r="T87" s="29"/>
      <c r="U87" s="33"/>
      <c r="V87" s="26"/>
      <c r="W87" s="4"/>
      <c r="X87" s="14"/>
    </row>
    <row r="88" spans="1:24">
      <c r="A88" s="15"/>
      <c r="B88" s="2"/>
      <c r="C88" s="5"/>
      <c r="D88" s="21"/>
      <c r="E88" s="27"/>
      <c r="F88" s="19"/>
      <c r="G88" s="18"/>
      <c r="H88" s="23"/>
      <c r="I88" s="27"/>
      <c r="J88" s="19"/>
      <c r="K88" s="18"/>
      <c r="L88" s="23"/>
      <c r="M88" s="39"/>
      <c r="N88" s="23"/>
      <c r="O88" s="31"/>
      <c r="P88" s="23"/>
      <c r="Q88" s="31"/>
      <c r="R88" s="29"/>
      <c r="S88" s="33"/>
      <c r="T88" s="29"/>
      <c r="U88" s="33"/>
      <c r="V88" s="26"/>
      <c r="W88" s="4"/>
      <c r="X88" s="14"/>
    </row>
    <row r="89" spans="1:24">
      <c r="A89" s="15"/>
      <c r="B89" s="2"/>
      <c r="C89" s="5"/>
      <c r="D89" s="21"/>
      <c r="E89" s="27"/>
      <c r="F89" s="19"/>
      <c r="G89" s="18"/>
      <c r="H89" s="23"/>
      <c r="I89" s="27"/>
      <c r="J89" s="19"/>
      <c r="K89" s="18"/>
      <c r="L89" s="23"/>
      <c r="M89" s="39"/>
      <c r="N89" s="23"/>
      <c r="O89" s="31"/>
      <c r="P89" s="23"/>
      <c r="Q89" s="31"/>
      <c r="R89" s="29"/>
      <c r="S89" s="33"/>
      <c r="T89" s="29"/>
      <c r="U89" s="33"/>
      <c r="V89" s="26"/>
      <c r="W89" s="4"/>
      <c r="X89" s="14"/>
    </row>
    <row r="90" spans="1:24">
      <c r="B90" s="2"/>
      <c r="D90" s="21"/>
      <c r="E90" s="12"/>
      <c r="F90" s="22"/>
      <c r="I90" s="12"/>
      <c r="J90" s="22"/>
      <c r="N90" s="24"/>
      <c r="P90" s="24"/>
      <c r="W90" s="12"/>
      <c r="X90" s="14"/>
    </row>
    <row r="91" spans="1:24">
      <c r="A91" s="15"/>
      <c r="B91" s="2"/>
      <c r="C91" s="5"/>
      <c r="D91" s="21"/>
      <c r="E91" s="27"/>
      <c r="F91" s="19"/>
      <c r="G91" s="18"/>
      <c r="H91" s="26"/>
      <c r="I91" s="27"/>
      <c r="J91" s="19"/>
      <c r="K91" s="18"/>
      <c r="L91" s="23"/>
      <c r="M91" s="39"/>
      <c r="N91" s="23"/>
      <c r="O91" s="31"/>
      <c r="P91" s="23"/>
      <c r="Q91" s="31"/>
      <c r="R91" s="29"/>
      <c r="S91" s="33"/>
      <c r="T91" s="29"/>
      <c r="U91" s="33"/>
      <c r="V91" s="26"/>
      <c r="W91" s="4"/>
      <c r="X91" s="6"/>
    </row>
    <row r="92" spans="1:24">
      <c r="A92" s="15"/>
      <c r="B92" s="2"/>
      <c r="C92" s="5"/>
      <c r="D92" s="21"/>
      <c r="E92" s="27"/>
      <c r="F92" s="19"/>
      <c r="G92" s="18"/>
      <c r="H92" s="26"/>
      <c r="I92" s="27"/>
      <c r="J92" s="19"/>
      <c r="K92" s="18"/>
      <c r="L92" s="23"/>
      <c r="M92" s="39"/>
      <c r="N92" s="23"/>
      <c r="O92" s="31"/>
      <c r="P92" s="23"/>
      <c r="Q92" s="31"/>
      <c r="R92" s="29"/>
      <c r="S92" s="33"/>
      <c r="T92" s="29"/>
      <c r="U92" s="33"/>
      <c r="V92" s="26"/>
      <c r="W92" s="4"/>
      <c r="X92" s="14"/>
    </row>
    <row r="93" spans="1:24">
      <c r="A93" s="15"/>
      <c r="B93" s="2"/>
      <c r="C93" s="5"/>
      <c r="D93" s="21"/>
      <c r="E93" s="27"/>
      <c r="F93" s="19"/>
      <c r="G93" s="18"/>
      <c r="H93" s="23"/>
      <c r="I93" s="27"/>
      <c r="J93" s="19"/>
      <c r="K93" s="18"/>
      <c r="L93" s="23"/>
      <c r="M93" s="39"/>
      <c r="N93" s="23"/>
      <c r="O93" s="31"/>
      <c r="P93" s="23"/>
      <c r="Q93" s="31"/>
      <c r="R93" s="29"/>
      <c r="S93" s="33"/>
      <c r="T93" s="29"/>
      <c r="U93" s="33"/>
      <c r="V93" s="26"/>
      <c r="W93" s="4"/>
      <c r="X93" s="14"/>
    </row>
    <row r="94" spans="1:24">
      <c r="A94" s="15"/>
      <c r="B94" s="2"/>
      <c r="C94" s="5"/>
      <c r="D94" s="21"/>
      <c r="E94" s="27"/>
      <c r="F94" s="19"/>
      <c r="G94" s="18"/>
      <c r="H94" s="23"/>
      <c r="I94" s="27"/>
      <c r="J94" s="19"/>
      <c r="K94" s="18"/>
      <c r="L94" s="23"/>
      <c r="M94" s="39"/>
      <c r="N94" s="23"/>
      <c r="O94" s="31"/>
      <c r="P94" s="23"/>
      <c r="Q94" s="31"/>
      <c r="R94" s="29"/>
      <c r="S94" s="33"/>
      <c r="T94" s="29"/>
      <c r="U94" s="33"/>
      <c r="V94" s="26"/>
      <c r="W94" s="4"/>
      <c r="X94" s="14"/>
    </row>
    <row r="95" spans="1:24">
      <c r="B95" s="2"/>
      <c r="E95" s="12"/>
      <c r="F95" s="22"/>
      <c r="I95" s="12"/>
      <c r="J95" s="22"/>
      <c r="N95" s="24"/>
      <c r="P95" s="24"/>
      <c r="W95" s="12"/>
      <c r="X95" s="14"/>
    </row>
    <row r="96" spans="1:24">
      <c r="A96" s="15"/>
      <c r="B96" s="2"/>
      <c r="C96" s="5"/>
      <c r="D96" s="21"/>
      <c r="E96" s="27"/>
      <c r="F96" s="19"/>
      <c r="G96" s="18"/>
      <c r="H96" s="26"/>
      <c r="I96" s="27"/>
      <c r="J96" s="19"/>
      <c r="K96" s="18"/>
      <c r="L96" s="23"/>
      <c r="M96" s="39"/>
      <c r="N96" s="23"/>
      <c r="O96" s="31"/>
      <c r="P96" s="23"/>
      <c r="Q96" s="31"/>
      <c r="R96" s="29"/>
      <c r="S96" s="33"/>
      <c r="T96" s="29"/>
      <c r="U96" s="33"/>
      <c r="V96" s="26"/>
      <c r="W96" s="4"/>
      <c r="X96" s="6"/>
    </row>
    <row r="97" spans="1:24">
      <c r="A97" s="15"/>
      <c r="B97" s="2"/>
      <c r="C97" s="5"/>
      <c r="D97" s="21"/>
      <c r="E97" s="27"/>
      <c r="F97" s="19"/>
      <c r="G97" s="18"/>
      <c r="H97" s="26"/>
      <c r="I97" s="27"/>
      <c r="J97" s="19"/>
      <c r="K97" s="18"/>
      <c r="L97" s="23"/>
      <c r="M97" s="39"/>
      <c r="N97" s="23"/>
      <c r="O97" s="31"/>
      <c r="P97" s="23"/>
      <c r="Q97" s="31"/>
      <c r="R97" s="29"/>
      <c r="S97" s="33"/>
      <c r="T97" s="29"/>
      <c r="U97" s="33"/>
      <c r="V97" s="26"/>
      <c r="W97" s="4"/>
      <c r="X97" s="14"/>
    </row>
    <row r="98" spans="1:24">
      <c r="A98" s="15"/>
      <c r="B98" s="2"/>
      <c r="C98" s="5"/>
      <c r="D98" s="21"/>
      <c r="E98" s="27"/>
      <c r="F98" s="19"/>
      <c r="G98" s="18"/>
      <c r="H98" s="23"/>
      <c r="I98" s="27"/>
      <c r="J98" s="19"/>
      <c r="K98" s="18"/>
      <c r="L98" s="23"/>
      <c r="M98" s="39"/>
      <c r="N98" s="23"/>
      <c r="O98" s="31"/>
      <c r="P98" s="23"/>
      <c r="Q98" s="31"/>
      <c r="R98" s="29"/>
      <c r="S98" s="33"/>
      <c r="T98" s="29"/>
      <c r="U98" s="33"/>
      <c r="V98" s="26"/>
      <c r="W98" s="4"/>
      <c r="X98" s="14"/>
    </row>
    <row r="99" spans="1:24">
      <c r="A99" s="15"/>
      <c r="B99" s="2"/>
      <c r="C99" s="5"/>
      <c r="D99" s="21"/>
      <c r="E99" s="27"/>
      <c r="F99" s="19"/>
      <c r="G99" s="18"/>
      <c r="H99" s="23"/>
      <c r="I99" s="27"/>
      <c r="J99" s="19"/>
      <c r="K99" s="18"/>
      <c r="L99" s="23"/>
      <c r="M99" s="39"/>
      <c r="N99" s="23"/>
      <c r="O99" s="31"/>
      <c r="P99" s="23"/>
      <c r="Q99" s="31"/>
      <c r="R99" s="29"/>
      <c r="S99" s="33"/>
      <c r="T99" s="29"/>
      <c r="U99" s="33"/>
      <c r="V99" s="26"/>
      <c r="W99" s="4"/>
      <c r="X99" s="14"/>
    </row>
    <row r="100" spans="1:24">
      <c r="E100" s="12"/>
      <c r="F100" s="22"/>
      <c r="I100" s="12"/>
      <c r="J100" s="22"/>
      <c r="N100" s="24"/>
      <c r="P100" s="24"/>
      <c r="W100" s="12"/>
      <c r="X100" s="14"/>
    </row>
    <row r="101" spans="1:24">
      <c r="A101" s="15"/>
      <c r="B101" s="2"/>
      <c r="C101" s="5"/>
      <c r="D101" s="21"/>
      <c r="E101" s="27"/>
      <c r="F101" s="19"/>
      <c r="G101" s="18"/>
      <c r="H101" s="26"/>
      <c r="I101" s="27"/>
      <c r="J101" s="19"/>
      <c r="K101" s="18"/>
      <c r="L101" s="23"/>
      <c r="M101" s="39"/>
      <c r="N101" s="23"/>
      <c r="O101" s="31"/>
      <c r="P101" s="23"/>
      <c r="Q101" s="31"/>
      <c r="R101" s="29"/>
      <c r="S101" s="33"/>
      <c r="T101" s="29"/>
      <c r="U101" s="33"/>
      <c r="V101" s="26"/>
      <c r="W101" s="4"/>
      <c r="X101" s="6"/>
    </row>
    <row r="102" spans="1:24">
      <c r="A102" s="15"/>
      <c r="B102" s="2"/>
      <c r="C102" s="5"/>
      <c r="D102" s="21"/>
      <c r="E102" s="27"/>
      <c r="F102" s="19"/>
      <c r="G102" s="18"/>
      <c r="H102" s="26"/>
      <c r="I102" s="27"/>
      <c r="J102" s="19"/>
      <c r="K102" s="18"/>
      <c r="L102" s="23"/>
      <c r="M102" s="39"/>
      <c r="N102" s="23"/>
      <c r="O102" s="31"/>
      <c r="P102" s="23"/>
      <c r="Q102" s="31"/>
      <c r="R102" s="29"/>
      <c r="S102" s="33"/>
      <c r="T102" s="29"/>
      <c r="U102" s="33"/>
      <c r="V102" s="26"/>
      <c r="W102" s="4"/>
      <c r="X102" s="14"/>
    </row>
    <row r="103" spans="1:24">
      <c r="A103" s="15"/>
      <c r="B103" s="2"/>
      <c r="C103" s="5"/>
      <c r="D103" s="21"/>
      <c r="E103" s="27"/>
      <c r="F103" s="19"/>
      <c r="G103" s="18"/>
      <c r="H103" s="23"/>
      <c r="I103" s="27"/>
      <c r="J103" s="19"/>
      <c r="K103" s="18"/>
      <c r="L103" s="23"/>
      <c r="M103" s="39"/>
      <c r="N103" s="23"/>
      <c r="O103" s="31"/>
      <c r="P103" s="23"/>
      <c r="Q103" s="31"/>
      <c r="R103" s="29"/>
      <c r="S103" s="33"/>
      <c r="T103" s="29"/>
      <c r="U103" s="33"/>
      <c r="V103" s="26"/>
      <c r="W103" s="4"/>
      <c r="X103" s="14"/>
    </row>
    <row r="104" spans="1:24">
      <c r="A104" s="15"/>
      <c r="B104" s="2"/>
      <c r="C104" s="5"/>
      <c r="D104" s="21"/>
      <c r="E104" s="27"/>
      <c r="F104" s="19"/>
      <c r="G104" s="18"/>
      <c r="H104" s="23"/>
      <c r="I104" s="27"/>
      <c r="J104" s="19"/>
      <c r="K104" s="18"/>
      <c r="L104" s="23"/>
      <c r="M104" s="39"/>
      <c r="N104" s="23"/>
      <c r="O104" s="31"/>
      <c r="P104" s="23"/>
      <c r="Q104" s="31"/>
      <c r="R104" s="29"/>
      <c r="S104" s="33"/>
      <c r="T104" s="29"/>
      <c r="U104" s="33"/>
      <c r="V104" s="26"/>
      <c r="W104" s="4"/>
      <c r="X104" s="14"/>
    </row>
    <row r="105" spans="1:24">
      <c r="B105" s="2"/>
      <c r="D105" s="21"/>
      <c r="E105" s="12"/>
      <c r="F105" s="22"/>
      <c r="I105" s="12"/>
      <c r="J105" s="22"/>
      <c r="N105" s="24"/>
      <c r="P105" s="24"/>
      <c r="W105" s="12"/>
      <c r="X105" s="14"/>
    </row>
    <row r="106" spans="1:24">
      <c r="A106" s="15"/>
      <c r="B106" s="2"/>
      <c r="C106" s="5"/>
      <c r="D106" s="21"/>
      <c r="E106" s="27"/>
      <c r="F106" s="19"/>
      <c r="G106" s="18"/>
      <c r="H106" s="26"/>
      <c r="I106" s="27"/>
      <c r="J106" s="19"/>
      <c r="K106" s="18"/>
      <c r="L106" s="23"/>
      <c r="M106" s="39"/>
      <c r="N106" s="23"/>
      <c r="O106" s="31"/>
      <c r="P106" s="23"/>
      <c r="Q106" s="31"/>
      <c r="R106" s="29"/>
      <c r="S106" s="33"/>
      <c r="T106" s="29"/>
      <c r="U106" s="33"/>
      <c r="V106" s="26"/>
      <c r="W106" s="4"/>
      <c r="X106" s="6"/>
    </row>
    <row r="107" spans="1:24">
      <c r="A107" s="15"/>
      <c r="B107" s="2"/>
      <c r="C107" s="5"/>
      <c r="D107" s="21"/>
      <c r="E107" s="27"/>
      <c r="F107" s="19"/>
      <c r="G107" s="18"/>
      <c r="H107" s="26"/>
      <c r="I107" s="27"/>
      <c r="J107" s="19"/>
      <c r="K107" s="18"/>
      <c r="L107" s="23"/>
      <c r="M107" s="39"/>
      <c r="N107" s="23"/>
      <c r="O107" s="31"/>
      <c r="P107" s="23"/>
      <c r="Q107" s="31"/>
      <c r="R107" s="29"/>
      <c r="S107" s="33"/>
      <c r="T107" s="29"/>
      <c r="U107" s="33"/>
      <c r="V107" s="26"/>
      <c r="W107" s="4"/>
      <c r="X107" s="14"/>
    </row>
    <row r="108" spans="1:24">
      <c r="A108" s="15"/>
      <c r="B108" s="2"/>
      <c r="C108" s="5"/>
      <c r="D108" s="21"/>
      <c r="E108" s="27"/>
      <c r="F108" s="19"/>
      <c r="G108" s="18"/>
      <c r="H108" s="23"/>
      <c r="I108" s="27"/>
      <c r="J108" s="19"/>
      <c r="K108" s="18"/>
      <c r="L108" s="23"/>
      <c r="M108" s="39"/>
      <c r="N108" s="23"/>
      <c r="O108" s="31"/>
      <c r="P108" s="23"/>
      <c r="Q108" s="31"/>
      <c r="R108" s="29"/>
      <c r="S108" s="33"/>
      <c r="T108" s="29"/>
      <c r="U108" s="33"/>
      <c r="V108" s="26"/>
      <c r="W108" s="4"/>
      <c r="X108" s="14"/>
    </row>
    <row r="109" spans="1:24">
      <c r="A109" s="15"/>
      <c r="B109" s="2"/>
      <c r="C109" s="5"/>
      <c r="D109" s="21"/>
      <c r="E109" s="27"/>
      <c r="F109" s="19"/>
      <c r="G109" s="18"/>
      <c r="H109" s="23"/>
      <c r="I109" s="27"/>
      <c r="J109" s="19"/>
      <c r="K109" s="18"/>
      <c r="L109" s="23"/>
      <c r="M109" s="39"/>
      <c r="N109" s="23"/>
      <c r="O109" s="31"/>
      <c r="P109" s="23"/>
      <c r="Q109" s="31"/>
      <c r="R109" s="29"/>
      <c r="S109" s="33"/>
      <c r="T109" s="29"/>
      <c r="U109" s="33"/>
      <c r="V109" s="26"/>
      <c r="W109" s="4"/>
      <c r="X109" s="14"/>
    </row>
    <row r="110" spans="1:24">
      <c r="B110" s="2"/>
      <c r="E110" s="12"/>
      <c r="F110" s="22"/>
      <c r="I110" s="12"/>
      <c r="J110" s="22"/>
      <c r="N110" s="24"/>
      <c r="P110" s="24"/>
      <c r="W110" s="12"/>
      <c r="X110" s="14"/>
    </row>
    <row r="111" spans="1:24">
      <c r="A111" s="15"/>
      <c r="B111" s="2"/>
      <c r="C111" s="5"/>
      <c r="D111" s="21"/>
      <c r="E111" s="27"/>
      <c r="F111" s="19"/>
      <c r="G111" s="18"/>
      <c r="H111" s="26"/>
      <c r="I111" s="27"/>
      <c r="J111" s="19"/>
      <c r="K111" s="18"/>
      <c r="L111" s="23"/>
      <c r="M111" s="39"/>
      <c r="N111" s="23"/>
      <c r="O111" s="31"/>
      <c r="P111" s="23"/>
      <c r="Q111" s="31"/>
      <c r="R111" s="29"/>
      <c r="S111" s="33"/>
      <c r="T111" s="29"/>
      <c r="U111" s="33"/>
      <c r="V111" s="26"/>
      <c r="W111" s="4"/>
      <c r="X111" s="6"/>
    </row>
    <row r="112" spans="1:24">
      <c r="A112" s="15"/>
      <c r="B112" s="2"/>
      <c r="C112" s="5"/>
      <c r="D112" s="21"/>
      <c r="E112" s="27"/>
      <c r="F112" s="19"/>
      <c r="G112" s="18"/>
      <c r="H112" s="26"/>
      <c r="I112" s="27"/>
      <c r="J112" s="19"/>
      <c r="K112" s="18"/>
      <c r="L112" s="23"/>
      <c r="M112" s="39"/>
      <c r="N112" s="23"/>
      <c r="O112" s="31"/>
      <c r="P112" s="23"/>
      <c r="Q112" s="31"/>
      <c r="R112" s="29"/>
      <c r="S112" s="33"/>
      <c r="T112" s="29"/>
      <c r="U112" s="33"/>
      <c r="V112" s="26"/>
      <c r="W112" s="4"/>
      <c r="X112" s="14"/>
    </row>
    <row r="113" spans="1:24">
      <c r="A113" s="15"/>
      <c r="B113" s="2"/>
      <c r="C113" s="5"/>
      <c r="D113" s="21"/>
      <c r="E113" s="27"/>
      <c r="F113" s="19"/>
      <c r="G113" s="18"/>
      <c r="H113" s="23"/>
      <c r="I113" s="27"/>
      <c r="J113" s="19"/>
      <c r="K113" s="18"/>
      <c r="L113" s="23"/>
      <c r="M113" s="39"/>
      <c r="N113" s="23"/>
      <c r="O113" s="31"/>
      <c r="P113" s="23"/>
      <c r="Q113" s="31"/>
      <c r="R113" s="29"/>
      <c r="S113" s="33"/>
      <c r="T113" s="29"/>
      <c r="U113" s="33"/>
      <c r="V113" s="26"/>
      <c r="W113" s="4"/>
      <c r="X113" s="14"/>
    </row>
    <row r="114" spans="1:24">
      <c r="A114" s="15"/>
      <c r="B114" s="2"/>
      <c r="C114" s="5"/>
      <c r="D114" s="21"/>
      <c r="E114" s="27"/>
      <c r="F114" s="19"/>
      <c r="G114" s="18"/>
      <c r="H114" s="23"/>
      <c r="I114" s="27"/>
      <c r="J114" s="19"/>
      <c r="K114" s="18"/>
      <c r="L114" s="23"/>
      <c r="M114" s="39"/>
      <c r="N114" s="23"/>
      <c r="O114" s="31"/>
      <c r="P114" s="23"/>
      <c r="Q114" s="31"/>
      <c r="R114" s="29"/>
      <c r="S114" s="33"/>
      <c r="T114" s="29"/>
      <c r="U114" s="33"/>
      <c r="V114" s="26"/>
      <c r="W114" s="4"/>
      <c r="X114" s="14"/>
    </row>
    <row r="115" spans="1:24">
      <c r="B115" s="2"/>
      <c r="D115" s="21"/>
      <c r="E115" s="12"/>
      <c r="F115" s="22"/>
      <c r="I115" s="12"/>
      <c r="J115" s="22"/>
      <c r="N115" s="24"/>
      <c r="P115" s="24"/>
      <c r="W115" s="12"/>
      <c r="X115" s="14"/>
    </row>
    <row r="116" spans="1:24">
      <c r="A116" s="15"/>
      <c r="B116" s="2"/>
      <c r="C116" s="5"/>
      <c r="D116" s="21"/>
      <c r="E116" s="27"/>
      <c r="F116" s="19"/>
      <c r="G116" s="18"/>
      <c r="H116" s="26"/>
      <c r="I116" s="27"/>
      <c r="J116" s="19"/>
      <c r="K116" s="18"/>
      <c r="L116" s="23"/>
      <c r="M116" s="39"/>
      <c r="N116" s="23"/>
      <c r="O116" s="31"/>
      <c r="P116" s="23"/>
      <c r="Q116" s="31"/>
      <c r="R116" s="29"/>
      <c r="S116" s="33"/>
      <c r="T116" s="29"/>
      <c r="U116" s="33"/>
      <c r="V116" s="26"/>
      <c r="W116" s="4"/>
      <c r="X116" s="6"/>
    </row>
    <row r="117" spans="1:24">
      <c r="A117" s="15"/>
      <c r="B117" s="2"/>
      <c r="C117" s="5"/>
      <c r="D117" s="21"/>
      <c r="E117" s="27"/>
      <c r="F117" s="19"/>
      <c r="G117" s="18"/>
      <c r="H117" s="26"/>
      <c r="I117" s="27"/>
      <c r="J117" s="19"/>
      <c r="K117" s="18"/>
      <c r="L117" s="23"/>
      <c r="M117" s="39"/>
      <c r="N117" s="23"/>
      <c r="O117" s="31"/>
      <c r="P117" s="23"/>
      <c r="Q117" s="31"/>
      <c r="R117" s="29"/>
      <c r="S117" s="33"/>
      <c r="T117" s="29"/>
      <c r="U117" s="33"/>
      <c r="V117" s="26"/>
      <c r="W117" s="4"/>
      <c r="X117" s="14"/>
    </row>
    <row r="118" spans="1:24">
      <c r="A118" s="15"/>
      <c r="B118" s="2"/>
      <c r="C118" s="5"/>
      <c r="D118" s="21"/>
      <c r="E118" s="27"/>
      <c r="F118" s="19"/>
      <c r="G118" s="18"/>
      <c r="H118" s="23"/>
      <c r="I118" s="27"/>
      <c r="J118" s="19"/>
      <c r="K118" s="18"/>
      <c r="L118" s="23"/>
      <c r="M118" s="39"/>
      <c r="N118" s="23"/>
      <c r="O118" s="31"/>
      <c r="P118" s="23"/>
      <c r="Q118" s="31"/>
      <c r="R118" s="29"/>
      <c r="S118" s="33"/>
      <c r="T118" s="29"/>
      <c r="U118" s="33"/>
      <c r="V118" s="26"/>
      <c r="W118" s="4"/>
      <c r="X118" s="14"/>
    </row>
    <row r="119" spans="1:24">
      <c r="A119" s="15"/>
      <c r="B119" s="2"/>
      <c r="C119" s="5"/>
      <c r="D119" s="21"/>
      <c r="E119" s="27"/>
      <c r="F119" s="19"/>
      <c r="G119" s="18"/>
      <c r="H119" s="23"/>
      <c r="I119" s="27"/>
      <c r="J119" s="19"/>
      <c r="K119" s="18"/>
      <c r="L119" s="23"/>
      <c r="M119" s="39"/>
      <c r="N119" s="23"/>
      <c r="O119" s="31"/>
      <c r="P119" s="23"/>
      <c r="Q119" s="31"/>
      <c r="R119" s="29"/>
      <c r="S119" s="33"/>
      <c r="T119" s="29"/>
      <c r="U119" s="33"/>
      <c r="V119" s="26"/>
      <c r="W119" s="4"/>
      <c r="X119" s="14"/>
    </row>
    <row r="120" spans="1:24">
      <c r="E120" s="12"/>
      <c r="F120" s="22"/>
      <c r="I120" s="12"/>
      <c r="J120" s="22"/>
      <c r="N120" s="24"/>
      <c r="P120" s="24"/>
      <c r="W120" s="12"/>
      <c r="X120" s="14"/>
    </row>
    <row r="121" spans="1:24">
      <c r="A121" s="15"/>
      <c r="B121" s="2"/>
      <c r="C121" s="5"/>
      <c r="D121" s="21"/>
      <c r="E121" s="27"/>
      <c r="F121" s="19"/>
      <c r="G121" s="18"/>
      <c r="H121" s="26"/>
      <c r="I121" s="27"/>
      <c r="J121" s="19"/>
      <c r="K121" s="18"/>
      <c r="L121" s="23"/>
      <c r="M121" s="39"/>
      <c r="N121" s="23"/>
      <c r="O121" s="31"/>
      <c r="P121" s="23"/>
      <c r="Q121" s="31"/>
      <c r="R121" s="29"/>
      <c r="S121" s="33"/>
      <c r="T121" s="29"/>
      <c r="U121" s="33"/>
      <c r="V121" s="26"/>
      <c r="W121" s="4"/>
      <c r="X121" s="6"/>
    </row>
    <row r="122" spans="1:24">
      <c r="A122" s="15"/>
      <c r="B122" s="2"/>
      <c r="C122" s="5"/>
      <c r="D122" s="21"/>
      <c r="E122" s="27"/>
      <c r="F122" s="19"/>
      <c r="G122" s="18"/>
      <c r="H122" s="26"/>
      <c r="I122" s="27"/>
      <c r="J122" s="19"/>
      <c r="K122" s="18"/>
      <c r="L122" s="23"/>
      <c r="M122" s="39"/>
      <c r="N122" s="23"/>
      <c r="O122" s="31"/>
      <c r="P122" s="23"/>
      <c r="Q122" s="31"/>
      <c r="R122" s="29"/>
      <c r="S122" s="33"/>
      <c r="T122" s="29"/>
      <c r="U122" s="33"/>
      <c r="V122" s="26"/>
      <c r="W122" s="4"/>
      <c r="X122" s="14"/>
    </row>
    <row r="123" spans="1:24">
      <c r="A123" s="15"/>
      <c r="B123" s="2"/>
      <c r="C123" s="5"/>
      <c r="D123" s="21"/>
      <c r="E123" s="27"/>
      <c r="F123" s="19"/>
      <c r="G123" s="18"/>
      <c r="H123" s="23"/>
      <c r="I123" s="27"/>
      <c r="J123" s="19"/>
      <c r="K123" s="18"/>
      <c r="L123" s="23"/>
      <c r="M123" s="39"/>
      <c r="N123" s="23"/>
      <c r="O123" s="31"/>
      <c r="P123" s="23"/>
      <c r="Q123" s="31"/>
      <c r="R123" s="29"/>
      <c r="S123" s="33"/>
      <c r="T123" s="29"/>
      <c r="U123" s="33"/>
      <c r="V123" s="26"/>
      <c r="W123" s="4"/>
      <c r="X123" s="14"/>
    </row>
    <row r="124" spans="1:24">
      <c r="A124" s="15"/>
      <c r="B124" s="2"/>
      <c r="C124" s="5"/>
      <c r="D124" s="21"/>
      <c r="E124" s="27"/>
      <c r="F124" s="19"/>
      <c r="G124" s="18"/>
      <c r="H124" s="23"/>
      <c r="I124" s="27"/>
      <c r="J124" s="19"/>
      <c r="K124" s="18"/>
      <c r="L124" s="23"/>
      <c r="M124" s="39"/>
      <c r="N124" s="23"/>
      <c r="O124" s="31"/>
      <c r="P124" s="23"/>
      <c r="Q124" s="31"/>
      <c r="R124" s="29"/>
      <c r="S124" s="33"/>
      <c r="T124" s="29"/>
      <c r="U124" s="33"/>
      <c r="V124" s="26"/>
      <c r="W124" s="4"/>
      <c r="X124" s="14"/>
    </row>
    <row r="125" spans="1:24">
      <c r="B125" s="2"/>
      <c r="D125" s="21"/>
      <c r="E125" s="12"/>
      <c r="F125" s="22"/>
      <c r="I125" s="12"/>
      <c r="J125" s="22"/>
      <c r="N125" s="24"/>
      <c r="P125" s="24"/>
      <c r="W125" s="12"/>
      <c r="X125" s="14"/>
    </row>
    <row r="126" spans="1:24">
      <c r="A126" s="15"/>
      <c r="B126" s="2"/>
      <c r="C126" s="5"/>
      <c r="D126" s="21"/>
      <c r="E126" s="27"/>
      <c r="F126" s="19"/>
      <c r="G126" s="18"/>
      <c r="H126" s="26"/>
      <c r="I126" s="27"/>
      <c r="J126" s="19"/>
      <c r="K126" s="18"/>
      <c r="L126" s="23"/>
      <c r="M126" s="39"/>
      <c r="N126" s="23"/>
      <c r="O126" s="31"/>
      <c r="P126" s="23"/>
      <c r="Q126" s="31"/>
      <c r="R126" s="29"/>
      <c r="S126" s="33"/>
      <c r="T126" s="29"/>
      <c r="U126" s="33"/>
      <c r="V126" s="26"/>
      <c r="W126" s="4"/>
      <c r="X126" s="6"/>
    </row>
    <row r="127" spans="1:24">
      <c r="A127" s="15"/>
      <c r="B127" s="2"/>
      <c r="C127" s="5"/>
      <c r="D127" s="21"/>
      <c r="E127" s="27"/>
      <c r="F127" s="19"/>
      <c r="G127" s="18"/>
      <c r="H127" s="26"/>
      <c r="I127" s="27"/>
      <c r="J127" s="19"/>
      <c r="K127" s="18"/>
      <c r="L127" s="23"/>
      <c r="M127" s="39"/>
      <c r="N127" s="23"/>
      <c r="O127" s="31"/>
      <c r="P127" s="23"/>
      <c r="Q127" s="31"/>
      <c r="R127" s="29"/>
      <c r="S127" s="33"/>
      <c r="T127" s="29"/>
      <c r="U127" s="33"/>
      <c r="V127" s="26"/>
      <c r="W127" s="4"/>
      <c r="X127" s="14"/>
    </row>
    <row r="128" spans="1:24">
      <c r="A128" s="15"/>
      <c r="B128" s="2"/>
      <c r="C128" s="5"/>
      <c r="D128" s="21"/>
      <c r="E128" s="27"/>
      <c r="F128" s="19"/>
      <c r="G128" s="18"/>
      <c r="H128" s="23"/>
      <c r="I128" s="27"/>
      <c r="J128" s="19"/>
      <c r="K128" s="18"/>
      <c r="L128" s="23"/>
      <c r="M128" s="39"/>
      <c r="N128" s="23"/>
      <c r="O128" s="31"/>
      <c r="P128" s="23"/>
      <c r="Q128" s="31"/>
      <c r="R128" s="29"/>
      <c r="S128" s="33"/>
      <c r="T128" s="29"/>
      <c r="U128" s="33"/>
      <c r="V128" s="26"/>
      <c r="W128" s="4"/>
      <c r="X128" s="14"/>
    </row>
    <row r="129" spans="1:24">
      <c r="A129" s="15"/>
      <c r="B129" s="2"/>
      <c r="C129" s="5"/>
      <c r="D129" s="21"/>
      <c r="E129" s="27"/>
      <c r="F129" s="19"/>
      <c r="G129" s="18"/>
      <c r="H129" s="23"/>
      <c r="I129" s="27"/>
      <c r="J129" s="19"/>
      <c r="K129" s="18"/>
      <c r="L129" s="23"/>
      <c r="M129" s="39"/>
      <c r="N129" s="23"/>
      <c r="O129" s="31"/>
      <c r="P129" s="23"/>
      <c r="Q129" s="31"/>
      <c r="R129" s="29"/>
      <c r="S129" s="33"/>
      <c r="T129" s="29"/>
      <c r="U129" s="33"/>
      <c r="V129" s="26"/>
      <c r="W129" s="4"/>
      <c r="X129" s="14"/>
    </row>
    <row r="130" spans="1:24">
      <c r="B130" s="2"/>
      <c r="E130" s="12"/>
      <c r="F130" s="22"/>
      <c r="I130" s="12"/>
      <c r="J130" s="22"/>
      <c r="N130" s="24"/>
      <c r="P130" s="24"/>
      <c r="W130" s="12"/>
      <c r="X130" s="14"/>
    </row>
    <row r="131" spans="1:24">
      <c r="A131" s="15"/>
      <c r="B131" s="2"/>
      <c r="C131" s="5"/>
      <c r="D131" s="21"/>
      <c r="E131" s="27"/>
      <c r="F131" s="19"/>
      <c r="G131" s="18"/>
      <c r="H131" s="26"/>
      <c r="I131" s="27"/>
      <c r="J131" s="19"/>
      <c r="K131" s="18"/>
      <c r="L131" s="23"/>
      <c r="M131" s="39"/>
      <c r="N131" s="23"/>
      <c r="O131" s="31"/>
      <c r="P131" s="23"/>
      <c r="Q131" s="31"/>
      <c r="R131" s="29"/>
      <c r="S131" s="33"/>
      <c r="T131" s="29"/>
      <c r="U131" s="33"/>
      <c r="V131" s="26"/>
      <c r="W131" s="4"/>
      <c r="X131" s="6"/>
    </row>
    <row r="132" spans="1:24">
      <c r="A132" s="15"/>
      <c r="B132" s="2"/>
      <c r="C132" s="5"/>
      <c r="D132" s="21"/>
      <c r="E132" s="27"/>
      <c r="F132" s="19"/>
      <c r="G132" s="18"/>
      <c r="H132" s="26"/>
      <c r="I132" s="27"/>
      <c r="J132" s="19"/>
      <c r="K132" s="18"/>
      <c r="L132" s="23"/>
      <c r="M132" s="39"/>
      <c r="N132" s="23"/>
      <c r="O132" s="31"/>
      <c r="P132" s="23"/>
      <c r="Q132" s="31"/>
      <c r="R132" s="29"/>
      <c r="S132" s="33"/>
      <c r="T132" s="29"/>
      <c r="U132" s="33"/>
      <c r="V132" s="26"/>
      <c r="W132" s="4"/>
      <c r="X132" s="14"/>
    </row>
    <row r="133" spans="1:24">
      <c r="A133" s="15"/>
      <c r="B133" s="2"/>
      <c r="C133" s="5"/>
      <c r="D133" s="21"/>
      <c r="E133" s="27"/>
      <c r="F133" s="19"/>
      <c r="G133" s="18"/>
      <c r="H133" s="23"/>
      <c r="I133" s="27"/>
      <c r="J133" s="19"/>
      <c r="K133" s="18"/>
      <c r="L133" s="23"/>
      <c r="M133" s="39"/>
      <c r="N133" s="23"/>
      <c r="O133" s="31"/>
      <c r="P133" s="23"/>
      <c r="Q133" s="31"/>
      <c r="R133" s="29"/>
      <c r="S133" s="33"/>
      <c r="T133" s="29"/>
      <c r="U133" s="33"/>
      <c r="V133" s="26"/>
      <c r="W133" s="4"/>
      <c r="X133" s="14"/>
    </row>
    <row r="134" spans="1:24">
      <c r="A134" s="15"/>
      <c r="B134" s="2"/>
      <c r="C134" s="5"/>
      <c r="D134" s="21"/>
      <c r="E134" s="27"/>
      <c r="F134" s="19"/>
      <c r="G134" s="18"/>
      <c r="H134" s="23"/>
      <c r="I134" s="27"/>
      <c r="J134" s="19"/>
      <c r="K134" s="18"/>
      <c r="L134" s="23"/>
      <c r="M134" s="39"/>
      <c r="N134" s="23"/>
      <c r="O134" s="31"/>
      <c r="P134" s="23"/>
      <c r="Q134" s="31"/>
      <c r="R134" s="29"/>
      <c r="S134" s="33"/>
      <c r="T134" s="29"/>
      <c r="U134" s="33"/>
      <c r="V134" s="26"/>
      <c r="W134" s="4"/>
      <c r="X134" s="14"/>
    </row>
    <row r="135" spans="1:24">
      <c r="B135" s="2"/>
      <c r="E135" s="12"/>
      <c r="F135" s="22"/>
      <c r="I135" s="12"/>
      <c r="J135" s="22"/>
      <c r="N135" s="24"/>
      <c r="P135" s="24"/>
      <c r="W135" s="12"/>
      <c r="X135" s="14"/>
    </row>
    <row r="136" spans="1:24">
      <c r="A136" s="15"/>
      <c r="B136" s="2"/>
      <c r="C136" s="5"/>
      <c r="D136" s="21"/>
      <c r="E136" s="27"/>
      <c r="F136" s="19"/>
      <c r="G136" s="18"/>
      <c r="H136" s="26"/>
      <c r="I136" s="27"/>
      <c r="J136" s="19"/>
      <c r="K136" s="18"/>
      <c r="L136" s="23"/>
      <c r="M136" s="39"/>
      <c r="N136" s="23"/>
      <c r="O136" s="31"/>
      <c r="P136" s="23"/>
      <c r="Q136" s="31"/>
      <c r="R136" s="29"/>
      <c r="S136" s="33"/>
      <c r="T136" s="29"/>
      <c r="U136" s="33"/>
      <c r="V136" s="26"/>
      <c r="W136" s="4"/>
      <c r="X136" s="6"/>
    </row>
    <row r="137" spans="1:24">
      <c r="A137" s="15"/>
      <c r="B137" s="2"/>
      <c r="C137" s="5"/>
      <c r="D137" s="21"/>
      <c r="E137" s="27"/>
      <c r="F137" s="19"/>
      <c r="G137" s="18"/>
      <c r="H137" s="26"/>
      <c r="I137" s="27"/>
      <c r="J137" s="19"/>
      <c r="K137" s="18"/>
      <c r="L137" s="23"/>
      <c r="M137" s="39"/>
      <c r="N137" s="23"/>
      <c r="O137" s="31"/>
      <c r="P137" s="23"/>
      <c r="Q137" s="31"/>
      <c r="R137" s="29"/>
      <c r="S137" s="33"/>
      <c r="T137" s="29"/>
      <c r="U137" s="33"/>
      <c r="V137" s="26"/>
      <c r="W137" s="4"/>
      <c r="X137" s="14"/>
    </row>
    <row r="138" spans="1:24">
      <c r="A138" s="15"/>
      <c r="B138" s="2"/>
      <c r="C138" s="5"/>
      <c r="D138" s="21"/>
      <c r="E138" s="27"/>
      <c r="F138" s="19"/>
      <c r="G138" s="18"/>
      <c r="H138" s="23"/>
      <c r="I138" s="27"/>
      <c r="J138" s="19"/>
      <c r="K138" s="18"/>
      <c r="L138" s="23"/>
      <c r="M138" s="39"/>
      <c r="N138" s="23"/>
      <c r="O138" s="31"/>
      <c r="P138" s="23"/>
      <c r="Q138" s="31"/>
      <c r="R138" s="29"/>
      <c r="S138" s="33"/>
      <c r="T138" s="29"/>
      <c r="U138" s="33"/>
      <c r="V138" s="26"/>
      <c r="W138" s="4"/>
      <c r="X138" s="14"/>
    </row>
    <row r="139" spans="1:24">
      <c r="A139" s="15"/>
      <c r="B139" s="2"/>
      <c r="C139" s="5"/>
      <c r="D139" s="21"/>
      <c r="E139" s="27"/>
      <c r="F139" s="19"/>
      <c r="G139" s="18"/>
      <c r="H139" s="23"/>
      <c r="I139" s="27"/>
      <c r="J139" s="19"/>
      <c r="K139" s="18"/>
      <c r="L139" s="23"/>
      <c r="M139" s="39"/>
      <c r="N139" s="23"/>
      <c r="O139" s="31"/>
      <c r="P139" s="23"/>
      <c r="Q139" s="31"/>
      <c r="R139" s="29"/>
      <c r="S139" s="33"/>
      <c r="T139" s="29"/>
      <c r="U139" s="33"/>
      <c r="V139" s="26"/>
      <c r="W139" s="4"/>
      <c r="X139" s="14"/>
    </row>
    <row r="140" spans="1:24">
      <c r="B140" s="2"/>
      <c r="E140" s="12"/>
      <c r="F140" s="22"/>
      <c r="I140" s="12"/>
      <c r="J140" s="22"/>
      <c r="N140" s="24"/>
      <c r="P140" s="24"/>
      <c r="W140" s="12"/>
      <c r="X140" s="14"/>
    </row>
    <row r="141" spans="1:24">
      <c r="A141" s="15"/>
      <c r="B141" s="2"/>
      <c r="C141" s="5"/>
      <c r="D141" s="21"/>
      <c r="E141" s="27"/>
      <c r="F141" s="19"/>
      <c r="G141" s="18"/>
      <c r="H141" s="26"/>
      <c r="I141" s="27"/>
      <c r="J141" s="19"/>
      <c r="K141" s="18"/>
      <c r="L141" s="23"/>
      <c r="M141" s="39"/>
      <c r="N141" s="23"/>
      <c r="O141" s="31"/>
      <c r="P141" s="23"/>
      <c r="Q141" s="31"/>
      <c r="R141" s="29"/>
      <c r="S141" s="33"/>
      <c r="T141" s="29"/>
      <c r="U141" s="33"/>
      <c r="V141" s="26"/>
      <c r="W141" s="4"/>
      <c r="X141" s="6"/>
    </row>
    <row r="142" spans="1:24">
      <c r="A142" s="15"/>
      <c r="B142" s="2"/>
      <c r="C142" s="5"/>
      <c r="D142" s="21"/>
      <c r="E142" s="27"/>
      <c r="F142" s="19"/>
      <c r="G142" s="18"/>
      <c r="H142" s="26"/>
      <c r="I142" s="27"/>
      <c r="J142" s="19"/>
      <c r="K142" s="18"/>
      <c r="L142" s="23"/>
      <c r="M142" s="39"/>
      <c r="N142" s="23"/>
      <c r="O142" s="31"/>
      <c r="P142" s="23"/>
      <c r="Q142" s="31"/>
      <c r="R142" s="29"/>
      <c r="S142" s="33"/>
      <c r="T142" s="29"/>
      <c r="U142" s="33"/>
      <c r="V142" s="26"/>
      <c r="W142" s="4"/>
      <c r="X142" s="14"/>
    </row>
    <row r="143" spans="1:24">
      <c r="A143" s="15"/>
      <c r="B143" s="2"/>
      <c r="C143" s="5"/>
      <c r="D143" s="21"/>
      <c r="E143" s="27"/>
      <c r="F143" s="19"/>
      <c r="G143" s="18"/>
      <c r="H143" s="23"/>
      <c r="I143" s="27"/>
      <c r="J143" s="19"/>
      <c r="K143" s="18"/>
      <c r="L143" s="23"/>
      <c r="M143" s="39"/>
      <c r="N143" s="23"/>
      <c r="O143" s="31"/>
      <c r="P143" s="23"/>
      <c r="Q143" s="31"/>
      <c r="R143" s="29"/>
      <c r="S143" s="33"/>
      <c r="T143" s="29"/>
      <c r="U143" s="33"/>
      <c r="V143" s="26"/>
      <c r="W143" s="4"/>
      <c r="X143" s="14"/>
    </row>
    <row r="144" spans="1:24">
      <c r="A144" s="15"/>
      <c r="B144" s="2"/>
      <c r="C144" s="5"/>
      <c r="D144" s="21"/>
      <c r="E144" s="27"/>
      <c r="F144" s="19"/>
      <c r="G144" s="18"/>
      <c r="H144" s="23"/>
      <c r="I144" s="27"/>
      <c r="J144" s="19"/>
      <c r="K144" s="18"/>
      <c r="L144" s="23"/>
      <c r="M144" s="39"/>
      <c r="N144" s="23"/>
      <c r="O144" s="31"/>
      <c r="P144" s="23"/>
      <c r="Q144" s="31"/>
      <c r="R144" s="29"/>
      <c r="S144" s="33"/>
      <c r="T144" s="29"/>
      <c r="U144" s="33"/>
      <c r="V144" s="26"/>
      <c r="W144" s="4"/>
      <c r="X144" s="14"/>
    </row>
    <row r="145" spans="1:24">
      <c r="B145" s="2"/>
      <c r="D145" s="21"/>
      <c r="E145" s="12"/>
      <c r="F145" s="22"/>
      <c r="I145" s="12"/>
      <c r="J145" s="22"/>
      <c r="N145" s="24"/>
      <c r="P145" s="24"/>
      <c r="W145" s="12"/>
      <c r="X145" s="14"/>
    </row>
    <row r="146" spans="1:24">
      <c r="A146" s="15"/>
      <c r="B146" s="2"/>
      <c r="C146" s="5"/>
      <c r="D146" s="21"/>
      <c r="E146" s="27"/>
      <c r="F146" s="19"/>
      <c r="G146" s="18"/>
      <c r="H146" s="26"/>
      <c r="I146" s="27"/>
      <c r="J146" s="19"/>
      <c r="K146" s="18"/>
      <c r="L146" s="23"/>
      <c r="M146" s="39"/>
      <c r="N146" s="23"/>
      <c r="O146" s="31"/>
      <c r="P146" s="23"/>
      <c r="Q146" s="31"/>
      <c r="R146" s="29"/>
      <c r="S146" s="33"/>
      <c r="T146" s="29"/>
      <c r="U146" s="33"/>
      <c r="V146" s="26"/>
      <c r="W146" s="4"/>
      <c r="X146" s="6"/>
    </row>
    <row r="147" spans="1:24">
      <c r="A147" s="15"/>
      <c r="B147" s="2"/>
      <c r="C147" s="5"/>
      <c r="D147" s="21"/>
      <c r="E147" s="27"/>
      <c r="F147" s="19"/>
      <c r="G147" s="18"/>
      <c r="H147" s="26"/>
      <c r="I147" s="27"/>
      <c r="J147" s="19"/>
      <c r="K147" s="18"/>
      <c r="L147" s="23"/>
      <c r="M147" s="39"/>
      <c r="N147" s="23"/>
      <c r="O147" s="31"/>
      <c r="P147" s="23"/>
      <c r="Q147" s="31"/>
      <c r="R147" s="29"/>
      <c r="S147" s="33"/>
      <c r="T147" s="29"/>
      <c r="U147" s="33"/>
      <c r="V147" s="26"/>
      <c r="W147" s="4"/>
      <c r="X147" s="14"/>
    </row>
    <row r="148" spans="1:24">
      <c r="A148" s="15"/>
      <c r="B148" s="2"/>
      <c r="C148" s="5"/>
      <c r="D148" s="21"/>
      <c r="E148" s="27"/>
      <c r="F148" s="19"/>
      <c r="G148" s="18"/>
      <c r="H148" s="23"/>
      <c r="I148" s="27"/>
      <c r="J148" s="19"/>
      <c r="K148" s="18"/>
      <c r="L148" s="23"/>
      <c r="M148" s="39"/>
      <c r="N148" s="23"/>
      <c r="O148" s="31"/>
      <c r="P148" s="23"/>
      <c r="Q148" s="31"/>
      <c r="R148" s="29"/>
      <c r="S148" s="33"/>
      <c r="T148" s="29"/>
      <c r="U148" s="33"/>
      <c r="V148" s="26"/>
      <c r="W148" s="4"/>
      <c r="X148" s="14"/>
    </row>
    <row r="149" spans="1:24">
      <c r="A149" s="15"/>
      <c r="B149" s="2"/>
      <c r="C149" s="5"/>
      <c r="D149" s="21"/>
      <c r="E149" s="27"/>
      <c r="F149" s="19"/>
      <c r="G149" s="18"/>
      <c r="H149" s="23"/>
      <c r="I149" s="27"/>
      <c r="J149" s="19"/>
      <c r="K149" s="18"/>
      <c r="L149" s="23"/>
      <c r="M149" s="39"/>
      <c r="N149" s="23"/>
      <c r="O149" s="31"/>
      <c r="P149" s="23"/>
      <c r="Q149" s="31"/>
      <c r="R149" s="29"/>
      <c r="S149" s="33"/>
      <c r="T149" s="29"/>
      <c r="U149" s="33"/>
      <c r="V149" s="26"/>
      <c r="W149" s="4"/>
      <c r="X149" s="14"/>
    </row>
    <row r="150" spans="1:24">
      <c r="E150" s="12"/>
      <c r="F150" s="22"/>
      <c r="I150" s="12"/>
      <c r="J150" s="22"/>
      <c r="N150" s="24"/>
      <c r="P150" s="24"/>
      <c r="W150" s="12"/>
      <c r="X150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Novice Results</vt:lpstr>
      <vt:lpstr>Advanced Results</vt:lpstr>
      <vt:lpstr>TOC Results</vt:lpstr>
    </vt:vector>
  </TitlesOfParts>
  <Company>The Loomis Chaffee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Robison</dc:creator>
  <cp:lastModifiedBy>Curt Robison</cp:lastModifiedBy>
  <cp:lastPrinted>2015-04-26T20:10:00Z</cp:lastPrinted>
  <dcterms:created xsi:type="dcterms:W3CDTF">2015-04-26T15:11:24Z</dcterms:created>
  <dcterms:modified xsi:type="dcterms:W3CDTF">2016-05-02T01:11:17Z</dcterms:modified>
</cp:coreProperties>
</file>